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5600" windowHeight="11760" firstSheet="1" activeTab="1"/>
  </bookViews>
  <sheets>
    <sheet name="DFA Salary by # of aid recp" sheetId="8" r:id="rId1"/>
    <sheet name="MAIN (66)" sheetId="1" r:id="rId2"/>
    <sheet name="EASFAA (7)" sheetId="2" r:id="rId3"/>
    <sheet name="MASFAA (21)" sheetId="3" r:id="rId4"/>
    <sheet name="RMASFAA (4)" sheetId="4" r:id="rId5"/>
    <sheet name="SASFAA (16)" sheetId="5" r:id="rId6"/>
    <sheet name="SWASFAA (4)" sheetId="6" r:id="rId7"/>
    <sheet name="WASFAA (14)" sheetId="7" r:id="rId8"/>
  </sheets>
  <definedNames>
    <definedName name="_xlnm._FilterDatabase" localSheetId="1" hidden="1">'MAIN (66)'!$A$1:$A$74</definedName>
  </definedNames>
  <calcPr calcId="145621"/>
  <pivotCaches>
    <pivotCache cacheId="2" r:id="rId9"/>
  </pivotCaches>
</workbook>
</file>

<file path=xl/calcChain.xml><?xml version="1.0" encoding="utf-8"?>
<calcChain xmlns="http://schemas.openxmlformats.org/spreadsheetml/2006/main">
  <c r="F70" i="1" l="1"/>
  <c r="AH70" i="1"/>
  <c r="AI70" i="1"/>
  <c r="AJ70" i="1"/>
  <c r="AK70" i="1"/>
  <c r="AL70" i="1"/>
  <c r="AM70" i="1"/>
  <c r="AN70" i="1"/>
  <c r="AO70" i="1"/>
  <c r="AP70" i="1"/>
  <c r="AG70" i="1"/>
  <c r="AF70" i="1"/>
  <c r="AE70" i="1"/>
  <c r="AD70" i="1"/>
  <c r="AB70" i="1"/>
  <c r="AA70" i="1"/>
  <c r="Z70" i="1"/>
  <c r="Y70" i="1"/>
  <c r="X70" i="1"/>
  <c r="R70" i="1"/>
  <c r="S70" i="1"/>
  <c r="T70" i="1"/>
  <c r="U70" i="1"/>
  <c r="V70" i="1"/>
  <c r="W70" i="1"/>
  <c r="Q70" i="1"/>
  <c r="P70" i="1"/>
  <c r="H70" i="1"/>
  <c r="I70" i="1"/>
  <c r="J70" i="1"/>
  <c r="K70" i="1"/>
  <c r="L70" i="1"/>
  <c r="M70" i="1"/>
  <c r="N70" i="1"/>
  <c r="G70" i="1"/>
  <c r="C70" i="1"/>
  <c r="D70" i="1"/>
  <c r="E70" i="1"/>
  <c r="B70" i="1"/>
</calcChain>
</file>

<file path=xl/sharedStrings.xml><?xml version="1.0" encoding="utf-8"?>
<sst xmlns="http://schemas.openxmlformats.org/spreadsheetml/2006/main" count="689" uniqueCount="123">
  <si>
    <t>Institutional Region</t>
  </si>
  <si>
    <t>Total Graduate Enrollment:</t>
  </si>
  <si>
    <t>Total Undergraduate Enrollment:</t>
  </si>
  <si>
    <t>Total ENROLLMENT:</t>
  </si>
  <si>
    <t>Report the Unduplicated Recipients of Any Financial Aid:</t>
  </si>
  <si>
    <t>Report the Unduplicated Recipients of Any NEED-BASED Aid Award:</t>
  </si>
  <si>
    <t>Report the Unduplicated Count of Federal Pell Grant Recipients:</t>
  </si>
  <si>
    <t>Report the Unduplicated Count of FSEOG Recipients:</t>
  </si>
  <si>
    <t>Report the Unduplicated Count of Federal Perkins Loan Recipients:</t>
  </si>
  <si>
    <t>Report the Unduplicated Count of Federal Work-Study Earners:</t>
  </si>
  <si>
    <t>Report the Unduplicated Count of Subsidized FDSL Recipients:</t>
  </si>
  <si>
    <t>Report the Unduplicated Count of Unsubsidized FDSL Recipients:</t>
  </si>
  <si>
    <t>Report the Unduplicated Count of Graduate PLUS Recipients:</t>
  </si>
  <si>
    <t>Report the Unduplicated Count of Federal PLUS Recipients:</t>
  </si>
  <si>
    <t>In addition to financial aid, what areas of responsibility report to you?</t>
  </si>
  <si>
    <t>When fully staffed, how many FTE positions are allocated to financial aid?</t>
  </si>
  <si>
    <t>How many position(s) are purposefully vacant due to budgetary constraint or hiring freeze?</t>
  </si>
  <si>
    <t>Report the number of Directors:</t>
  </si>
  <si>
    <t>Report the number of Associate Directors:</t>
  </si>
  <si>
    <t>Report the number of Assistant Directors:</t>
  </si>
  <si>
    <t>Report the number of Counselors/Advisors/IT Systems*/Other Professional Positions:</t>
  </si>
  <si>
    <t>Report the number of Clerical/Hourly (non-student)/Para-professional Positions:</t>
  </si>
  <si>
    <t>Report the number of Grad Assistants/Student Positions:</t>
  </si>
  <si>
    <t>Director's Salary:</t>
  </si>
  <si>
    <t>Associate Director's Salary:</t>
  </si>
  <si>
    <t>Assistant Director's Salary:</t>
  </si>
  <si>
    <t>Median Salary of Counselors/Advisors/IT Systems*/Other Professional Positions:</t>
  </si>
  <si>
    <t>Median Salary of Clerical/Hourly (non-student)/Para-professional Positions:</t>
  </si>
  <si>
    <t>Median Salary of Grad Assistants/Student Positions:</t>
  </si>
  <si>
    <t>Total Number of Undergraduate Students Reported on the 2012-13 FISAP:</t>
  </si>
  <si>
    <t>Total Number of Graduate/Professional Students Report on the 2012-13 FISAP:</t>
  </si>
  <si>
    <t>Report the Sum of All DISBURSED Financial Aid:</t>
  </si>
  <si>
    <t>Report the Sum of All DISBURSED, NEED-BASED Aid:</t>
  </si>
  <si>
    <t>Report the Sum of All DISBURSED Federal Pell Grant dollars:</t>
  </si>
  <si>
    <t>Report the Sum of All DISBURSED FSEOG dollars:</t>
  </si>
  <si>
    <t>Report the Sum of All DISBURSED Federal Perkins Loans:</t>
  </si>
  <si>
    <t>Report the Sum of All DISBURSED Federal Work-Study Earned:</t>
  </si>
  <si>
    <t>Report the Sum of All DISBURSED Subsidized FDSLs:</t>
  </si>
  <si>
    <t>Report the Sum of All DISBURSED Unsubsidized FDSLs:</t>
  </si>
  <si>
    <t>Report the Sum of All DISBURSED Graduate PLUS:</t>
  </si>
  <si>
    <t>Report the Sum of All DISBURSED Federal PLUS:</t>
  </si>
  <si>
    <t>What is the aid office's current operating budget (rounded to the nearest $1,000)?</t>
  </si>
  <si>
    <t>WASFAA</t>
  </si>
  <si>
    <t>Veteran's Benefits, Student Employment (FWS)</t>
  </si>
  <si>
    <t>SASFAA</t>
  </si>
  <si>
    <t>Student Employment (FWS), Student Employment (non-FWS), Fin Services Call Center</t>
  </si>
  <si>
    <t>Student Employment (FWS)</t>
  </si>
  <si>
    <t>MASFAA</t>
  </si>
  <si>
    <t>Veteran's Benefits</t>
  </si>
  <si>
    <t>Michigan State University</t>
  </si>
  <si>
    <t>None</t>
  </si>
  <si>
    <t>Univ of Michigan</t>
  </si>
  <si>
    <t>Student Employment (FWS), Student Employment (non-FWS)</t>
  </si>
  <si>
    <t>n/a</t>
  </si>
  <si>
    <t>The University of Arizona</t>
  </si>
  <si>
    <t>Student Employment (FWS), Scholarships</t>
  </si>
  <si>
    <t>11000 GA, 7.75/hr Student workers</t>
  </si>
  <si>
    <t>N/A</t>
  </si>
  <si>
    <t>RMASFAA</t>
  </si>
  <si>
    <t>na</t>
  </si>
  <si>
    <t>Student Employment (FWS), scholarships</t>
  </si>
  <si>
    <t>Other - Scholarships</t>
  </si>
  <si>
    <t>NA</t>
  </si>
  <si>
    <t>Texas A&amp;M University</t>
  </si>
  <si>
    <t>Veteran's Benefits, Student Employment (FWS), Student Employment (non-FWS), Student development and Financial Literacy</t>
  </si>
  <si>
    <t>One - Stop Shop</t>
  </si>
  <si>
    <t>Scholarships</t>
  </si>
  <si>
    <t>University of South Florida</t>
  </si>
  <si>
    <t>Financial Education, Scholarship Administration</t>
  </si>
  <si>
    <t>EASFAA</t>
  </si>
  <si>
    <t>Purdue University</t>
  </si>
  <si>
    <t>Student Employment (FWS), Student Employment (non-FWS), Academic Scholarships</t>
  </si>
  <si>
    <t>Student Employment (FWS), Student Employment (non-FWS), Customer service side of student accounts and tuition classification</t>
  </si>
  <si>
    <t>10.21/hr</t>
  </si>
  <si>
    <t>University of Illinois at Urbana-Champaign</t>
  </si>
  <si>
    <t>Veteran's Benefits, Student Employment (FWS), Student Employment (non-FWS)</t>
  </si>
  <si>
    <t>SWASFAA</t>
  </si>
  <si>
    <t>University of Washington</t>
  </si>
  <si>
    <t>Student Employment (FWS), One - Stop Shop</t>
  </si>
  <si>
    <t>Residency</t>
  </si>
  <si>
    <t>Receiveables/Student Accounts</t>
  </si>
  <si>
    <t>University of Florida</t>
  </si>
  <si>
    <t>Veteran's Benefits, Student Employment (FWS), Student Employment (non-FWS), Loans, State Programs, Outreach</t>
  </si>
  <si>
    <t>$10,800/yr./$2,000/yr.</t>
  </si>
  <si>
    <t>10 hour</t>
  </si>
  <si>
    <t>Receiveables/Student Accounts, Student Employment (FWS), Student Employment (non-FWS)</t>
  </si>
  <si>
    <t>12.50 per hour/4000</t>
  </si>
  <si>
    <t>$4,623 annual</t>
  </si>
  <si>
    <t>University of Central Fl</t>
  </si>
  <si>
    <t>Student Employment (FWS), Student Employment (non-FWS), we host the student job center for non-work study postings but do not match students to jobs .</t>
  </si>
  <si>
    <t>9.00/hr.</t>
  </si>
  <si>
    <t>17,289/Grad Assistant. 9.13/hr for other student positions</t>
  </si>
  <si>
    <t>Student Employment (FWS), Institutional and outside scholarships</t>
  </si>
  <si>
    <t>Student Employment (FWS), Various academic</t>
  </si>
  <si>
    <t>16/hr</t>
  </si>
  <si>
    <t>The University of Texas at Austin</t>
  </si>
  <si>
    <t>Student Employment (FWS), Student Employment (non-FWS), One - Stop Shop, Student Account Services</t>
  </si>
  <si>
    <t>Student Employment (FWS), One - Stop Shop, Registrar</t>
  </si>
  <si>
    <t>8/hr</t>
  </si>
  <si>
    <t>Student Employment (FWS), Institutional Scholarships</t>
  </si>
  <si>
    <t>Student Employment (FWS), Student Employment (non-FWS), Financial Literacy and Scholarships</t>
  </si>
  <si>
    <t>MEDIAN</t>
  </si>
  <si>
    <t>AVERAGE</t>
  </si>
  <si>
    <t>SUM</t>
  </si>
  <si>
    <t xml:space="preserve"> </t>
  </si>
  <si>
    <t>NATIONAL</t>
  </si>
  <si>
    <t>(All)</t>
  </si>
  <si>
    <t>Row Labels</t>
  </si>
  <si>
    <t>Grand Total</t>
  </si>
  <si>
    <t>Sum of Director's Salary:</t>
  </si>
  <si>
    <t>Values</t>
  </si>
  <si>
    <t>Count of Respondent's Institution:</t>
  </si>
  <si>
    <t>(Multiple Items)</t>
  </si>
  <si>
    <t>average director's salary</t>
  </si>
  <si>
    <t>median director's salary</t>
  </si>
  <si>
    <t>&gt; 20,000 and &lt; 30,000</t>
  </si>
  <si>
    <t>&gt; 30,000 Recipients</t>
  </si>
  <si>
    <t>All Respondent Schools</t>
  </si>
  <si>
    <t>11* excludes 2 outliers</t>
  </si>
  <si>
    <t>Sum of Report the Sum of All DISBURSED Financial Aid:</t>
  </si>
  <si>
    <t>&lt; 20,000 Recipients receiving</t>
  </si>
  <si>
    <t>average aid disbursed</t>
  </si>
  <si>
    <t>median aid disbursed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</si>
</sst>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44" fontId="0" fillId="0" borderId="0" xfId="2" applyFont="1"/>
    <xf numFmtId="44" fontId="0" fillId="0" borderId="0" xfId="0" applyNumberForma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4" fontId="2" fillId="0" borderId="0" xfId="1" applyNumberFormat="1" applyFont="1"/>
    <xf numFmtId="44" fontId="2" fillId="0" borderId="0" xfId="2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164" fontId="5" fillId="0" borderId="0" xfId="1" applyNumberFormat="1" applyFont="1"/>
    <xf numFmtId="0" fontId="6" fillId="0" borderId="0" xfId="0" applyFont="1"/>
    <xf numFmtId="164" fontId="6" fillId="0" borderId="0" xfId="1" applyNumberFormat="1" applyFont="1"/>
    <xf numFmtId="1" fontId="6" fillId="0" borderId="0" xfId="0" applyNumberFormat="1" applyFont="1"/>
    <xf numFmtId="164" fontId="6" fillId="0" borderId="0" xfId="0" applyNumberFormat="1" applyFont="1"/>
    <xf numFmtId="44" fontId="6" fillId="0" borderId="0" xfId="0" applyNumberFormat="1" applyFont="1"/>
    <xf numFmtId="2" fontId="5" fillId="0" borderId="0" xfId="0" applyNumberFormat="1" applyFont="1"/>
    <xf numFmtId="44" fontId="5" fillId="0" borderId="0" xfId="2" applyFont="1"/>
    <xf numFmtId="164" fontId="3" fillId="0" borderId="0" xfId="1" applyNumberFormat="1" applyFont="1"/>
    <xf numFmtId="164" fontId="4" fillId="0" borderId="0" xfId="1" applyNumberFormat="1" applyFont="1"/>
    <xf numFmtId="44" fontId="3" fillId="0" borderId="0" xfId="2" applyFont="1"/>
    <xf numFmtId="44" fontId="4" fillId="0" borderId="0" xfId="2" applyFont="1"/>
    <xf numFmtId="0" fontId="0" fillId="2" borderId="0" xfId="0" applyFill="1"/>
    <xf numFmtId="164" fontId="0" fillId="2" borderId="0" xfId="1" applyNumberFormat="1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5" fillId="2" borderId="0" xfId="0" applyFont="1" applyFill="1"/>
    <xf numFmtId="1" fontId="3" fillId="0" borderId="0" xfId="0" applyNumberFormat="1" applyFont="1"/>
    <xf numFmtId="2" fontId="4" fillId="0" borderId="0" xfId="0" applyNumberFormat="1" applyFont="1"/>
    <xf numFmtId="44" fontId="0" fillId="2" borderId="0" xfId="2" applyFont="1" applyFill="1"/>
    <xf numFmtId="2" fontId="0" fillId="0" borderId="0" xfId="1" applyNumberFormat="1" applyFont="1"/>
    <xf numFmtId="1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44" fontId="0" fillId="3" borderId="4" xfId="2" applyFont="1" applyFill="1" applyBorder="1" applyAlignment="1">
      <alignment wrapText="1"/>
    </xf>
    <xf numFmtId="44" fontId="0" fillId="3" borderId="4" xfId="2" applyFont="1" applyFill="1" applyBorder="1"/>
    <xf numFmtId="0" fontId="0" fillId="3" borderId="5" xfId="0" applyFill="1" applyBorder="1" applyAlignment="1">
      <alignment wrapText="1"/>
    </xf>
    <xf numFmtId="44" fontId="0" fillId="3" borderId="6" xfId="2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44" fontId="0" fillId="4" borderId="4" xfId="2" applyFont="1" applyFill="1" applyBorder="1" applyAlignment="1">
      <alignment wrapText="1"/>
    </xf>
    <xf numFmtId="44" fontId="0" fillId="4" borderId="4" xfId="0" applyNumberFormat="1" applyFill="1" applyBorder="1"/>
    <xf numFmtId="0" fontId="0" fillId="4" borderId="5" xfId="0" applyFill="1" applyBorder="1" applyAlignment="1">
      <alignment wrapText="1"/>
    </xf>
    <xf numFmtId="44" fontId="0" fillId="4" borderId="6" xfId="2" applyFont="1" applyFill="1" applyBorder="1"/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44" fontId="0" fillId="5" borderId="4" xfId="2" applyFont="1" applyFill="1" applyBorder="1" applyAlignment="1">
      <alignment wrapText="1"/>
    </xf>
    <xf numFmtId="44" fontId="0" fillId="5" borderId="4" xfId="2" applyFont="1" applyFill="1" applyBorder="1"/>
    <xf numFmtId="0" fontId="0" fillId="5" borderId="5" xfId="0" applyFill="1" applyBorder="1" applyAlignment="1">
      <alignment wrapText="1"/>
    </xf>
    <xf numFmtId="44" fontId="0" fillId="5" borderId="6" xfId="2" applyFont="1" applyFill="1" applyBorder="1"/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44" fontId="0" fillId="6" borderId="4" xfId="2" applyFont="1" applyFill="1" applyBorder="1"/>
    <xf numFmtId="0" fontId="0" fillId="6" borderId="5" xfId="0" applyFill="1" applyBorder="1" applyAlignment="1">
      <alignment wrapText="1"/>
    </xf>
    <xf numFmtId="44" fontId="0" fillId="6" borderId="6" xfId="2" applyFont="1" applyFill="1" applyBorder="1"/>
    <xf numFmtId="0" fontId="2" fillId="6" borderId="3" xfId="0" applyFont="1" applyFill="1" applyBorder="1"/>
    <xf numFmtId="0" fontId="2" fillId="4" borderId="3" xfId="0" applyFont="1" applyFill="1" applyBorder="1" applyAlignment="1">
      <alignment horizontal="right" wrapText="1"/>
    </xf>
    <xf numFmtId="44" fontId="2" fillId="6" borderId="4" xfId="2" applyFont="1" applyFill="1" applyBorder="1" applyAlignment="1">
      <alignment wrapText="1"/>
    </xf>
    <xf numFmtId="44" fontId="2" fillId="4" borderId="4" xfId="2" applyFont="1" applyFill="1" applyBorder="1" applyAlignment="1">
      <alignment wrapText="1"/>
    </xf>
    <xf numFmtId="44" fontId="2" fillId="3" borderId="4" xfId="2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7">
    <dxf>
      <alignment wrapText="1" readingOrder="0"/>
    </dxf>
    <dxf>
      <numFmt numFmtId="34" formatCode="_(&quot;$&quot;* #,##0.00_);_(&quot;$&quot;* \(#,##0.00\);_(&quot;$&quot;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rley Family" refreshedDate="41679.471990509257" createdVersion="3" refreshedVersion="3" minRefreshableVersion="3" recordCount="66">
  <cacheSource type="worksheet">
    <worksheetSource ref="A1:AP67" sheet="MAIN (66)"/>
  </cacheSource>
  <cacheFields count="45">
    <cacheField name="Timestamp" numFmtId="22">
      <sharedItems containsSemiMixedTypes="0" containsNonDate="0" containsDate="1" containsString="0" minDate="2013-11-01T16:59:40" maxDate="2014-01-31T16:27:13"/>
    </cacheField>
    <cacheField name="Respondent Name:" numFmtId="0">
      <sharedItems/>
    </cacheField>
    <cacheField name="Respondent's Institution:" numFmtId="0">
      <sharedItems count="66">
        <s v="University of Michigan - Dearborn"/>
        <s v="Eastern Illinois University"/>
        <s v="University of Idaho"/>
        <s v="UVM"/>
        <s v="Western Illinois University"/>
        <s v="Univ of Northern Colorado"/>
        <s v="University of Northern Iowa"/>
        <s v="Binghamton University"/>
        <s v="University of Colorado Denver"/>
        <s v="University of Alaska. Anchorage"/>
        <s v="Southern Illinois University Carbondale"/>
        <s v="Georgia Institute of Technology"/>
        <s v="California State University, Chico"/>
        <s v="University of Virginia"/>
        <s v="University of Louisville"/>
        <s v="Stony Brook University"/>
        <s v="Oakland University"/>
        <s v="Clemson University"/>
        <s v="Ball State University"/>
        <s v="The University of Memphis"/>
        <s v="Cal Poly"/>
        <s v="James Madison University"/>
        <s v="Illinois State University"/>
        <s v="UNC Chapel Hill"/>
        <s v="Eastern Michigan University"/>
        <s v="UC Santa Barbara"/>
        <s v="Oklahoma State University"/>
        <s v="University of Oregon"/>
        <s v="Grand Valley State University"/>
        <s v="Oregon State University"/>
        <s v="University of Connecticut"/>
        <s v="University of Massachusetts Amherst"/>
        <s v="University of Iowa"/>
        <s v="Colorado State University"/>
        <s v="East Carolina University"/>
        <s v="Washington State University"/>
        <s v="West Virginia University"/>
        <s v="Kennesaw State University"/>
        <s v="University of South Carolina"/>
        <s v="Virginia Tech"/>
        <s v="Florida AtlanticUniversity"/>
        <s v="University of Utah"/>
        <s v="Iowa State University"/>
        <s v="University of California, Berkeley"/>
        <s v="University of Georgia"/>
        <s v="University of Maryland"/>
        <s v="San Diego State University"/>
        <s v="University of Missouri Columbia"/>
        <s v="Indiana University-Purdue University-Indianapolis"/>
        <s v="Univ of Michigan"/>
        <s v="University of Wisconsin-Madison"/>
        <s v="Texas State University"/>
        <s v="California State University, Northridge"/>
        <s v="Purdue University"/>
        <s v="The University of Arizona"/>
        <s v="University of Illinois at Urbana-Champaign"/>
        <s v="Ohio University"/>
        <s v="University of Florida"/>
        <s v="University of South Florida"/>
        <s v="University of Washington"/>
        <s v="Michigan State University"/>
        <s v="The University of Texas at Austin"/>
        <s v="Texas A&amp;M University"/>
        <s v="University of Central Fl"/>
        <s v="Arizona State University"/>
        <s v="Penn State University"/>
      </sharedItems>
    </cacheField>
    <cacheField name="Institutional Region" numFmtId="0">
      <sharedItems/>
    </cacheField>
    <cacheField name="Total Graduate Enrollment:" numFmtId="0">
      <sharedItems containsSemiMixedTypes="0" containsString="0" containsNumber="1" containsInteger="1" minValue="843" maxValue="20768"/>
    </cacheField>
    <cacheField name="Total Undergraduate Enrollment:" numFmtId="0">
      <sharedItems containsSemiMixedTypes="0" containsString="0" containsNumber="1" containsInteger="1" minValue="7550" maxValue="76152"/>
    </cacheField>
    <cacheField name="Total ENROLLMENT:" numFmtId="0">
      <sharedItems containsSemiMixedTypes="0" containsString="0" containsNumber="1" containsInteger="1" minValue="9083" maxValue="90891" count="66">
        <n v="9083"/>
        <n v="10417"/>
        <n v="12312"/>
        <n v="11250"/>
        <n v="12205"/>
        <n v="13070"/>
        <n v="12159"/>
        <n v="15308"/>
        <n v="22396"/>
        <n v="19825"/>
        <n v="18847"/>
        <n v="21557"/>
        <n v="16470"/>
        <n v="23907"/>
        <n v="22293"/>
        <n v="28786"/>
        <n v="19740"/>
        <n v="37330"/>
        <n v="21053"/>
        <n v="22139"/>
        <n v="18679"/>
        <n v="19927"/>
        <n v="20502"/>
        <n v="29500"/>
        <n v="23547"/>
        <n v="21927"/>
        <n v="26034"/>
        <n v="24591"/>
        <n v="24654"/>
        <n v="25212"/>
        <n v="27444"/>
        <n v="28236"/>
        <n v="31498"/>
        <n v="26769"/>
        <n v="27600"/>
        <n v="27327"/>
        <n v="29707"/>
        <n v="25000"/>
        <n v="31288"/>
        <n v="31087"/>
        <n v="30301"/>
        <n v="32388"/>
        <n v="31040"/>
        <n v="35899"/>
        <n v="34519"/>
        <n v="37248"/>
        <n v="31597"/>
        <n v="34748"/>
        <n v="37410"/>
        <n v="43426"/>
        <n v="42820"/>
        <n v="34225"/>
        <n v="36164"/>
        <n v="40401"/>
        <n v="40223"/>
        <n v="42883"/>
        <n v="37452"/>
        <n v="46118"/>
        <n v="45880"/>
        <n v="51534"/>
        <n v="48906"/>
        <n v="52000"/>
        <n v="50514"/>
        <n v="59785"/>
        <n v="73378"/>
        <n v="90891"/>
      </sharedItems>
    </cacheField>
    <cacheField name="Report the Unduplicated Recipients of Any Financial Aid:" numFmtId="0">
      <sharedItems containsSemiMixedTypes="0" containsString="0" containsNumber="1" containsInteger="1" minValue="6642" maxValue="72654" count="66">
        <n v="6642"/>
        <n v="9335"/>
        <n v="8400"/>
        <n v="13938"/>
        <n v="10885"/>
        <n v="10800"/>
        <n v="10287"/>
        <n v="8719"/>
        <n v="14512"/>
        <n v="10551"/>
        <n v="17815"/>
        <n v="16671"/>
        <n v="11102"/>
        <n v="14884"/>
        <n v="17343"/>
        <n v="15095"/>
        <n v="12291"/>
        <n v="13524"/>
        <n v="16164"/>
        <n v="20854"/>
        <n v="10750"/>
        <n v="10826"/>
        <n v="16673"/>
        <n v="20111"/>
        <n v="21019"/>
        <n v="16500"/>
        <n v="23828"/>
        <n v="15412"/>
        <n v="22102"/>
        <n v="19068"/>
        <n v="20400"/>
        <n v="23731"/>
        <n v="22025"/>
        <n v="20472"/>
        <n v="18809"/>
        <n v="20011"/>
        <n v="27500"/>
        <n v="22305"/>
        <n v="27442"/>
        <n v="25537"/>
        <n v="22696"/>
        <n v="14574"/>
        <n v="16572"/>
        <n v="28736"/>
        <n v="29954"/>
        <n v="11068"/>
        <n v="19850"/>
        <n v="28459"/>
        <n v="26572"/>
        <n v="31053"/>
        <n v="29641"/>
        <n v="23771"/>
        <n v="25419"/>
        <n v="31424"/>
        <n v="34988"/>
        <n v="34372"/>
        <n v="27620"/>
        <n v="45995"/>
        <n v="39148"/>
        <n v="30210"/>
        <n v="35005"/>
        <n v="33955"/>
        <n v="33412"/>
        <n v="51156"/>
        <n v="66551"/>
        <n v="72654"/>
      </sharedItems>
    </cacheField>
    <cacheField name="Report the Unduplicated Recipients of Any NEED-BASED Aid Award:" numFmtId="0">
      <sharedItems containsString="0" containsBlank="1" containsNumber="1" containsInteger="1" minValue="4407" maxValue="58075"/>
    </cacheField>
    <cacheField name="Report the Unduplicated Count of Federal Pell Grant Recipients:" numFmtId="0">
      <sharedItems containsSemiMixedTypes="0" containsString="0" containsNumber="1" containsInteger="1" minValue="1975" maxValue="24578"/>
    </cacheField>
    <cacheField name="Report the Unduplicated Count of FSEOG Recipients:" numFmtId="0">
      <sharedItems containsSemiMixedTypes="0" containsString="0" containsNumber="1" containsInteger="1" minValue="137" maxValue="7752"/>
    </cacheField>
    <cacheField name="Report the Unduplicated Count of Federal Perkins Loan Recipients:" numFmtId="0">
      <sharedItems containsSemiMixedTypes="0" containsString="0" containsNumber="1" containsInteger="1" minValue="0" maxValue="493526"/>
    </cacheField>
    <cacheField name="Report the Unduplicated Count of Federal Work-Study Earners:" numFmtId="0">
      <sharedItems containsSemiMixedTypes="0" containsString="0" containsNumber="1" containsInteger="1" minValue="104" maxValue="3537"/>
    </cacheField>
    <cacheField name="Report the Unduplicated Count of Subsidized FDSL Recipients:" numFmtId="0">
      <sharedItems containsSemiMixedTypes="0" containsString="0" containsNumber="1" containsInteger="1" minValue="3009" maxValue="40261"/>
    </cacheField>
    <cacheField name="Report the Unduplicated Count of Unsubsidized FDSL Recipients:" numFmtId="0">
      <sharedItems containsSemiMixedTypes="0" containsString="0" containsNumber="1" containsInteger="1" minValue="3933" maxValue="47144"/>
    </cacheField>
    <cacheField name="Report the Unduplicated Count of Graduate PLUS Recipients:" numFmtId="0">
      <sharedItems containsSemiMixedTypes="0" containsString="0" containsNumber="1" containsInteger="1" minValue="5" maxValue="3381"/>
    </cacheField>
    <cacheField name="Report the Unduplicated Count of Federal PLUS Recipients:" numFmtId="0">
      <sharedItems containsSemiMixedTypes="0" containsString="0" containsNumber="1" containsInteger="1" minValue="116" maxValue="9148"/>
    </cacheField>
    <cacheField name="In addition to financial aid, what areas of responsibility report to you?" numFmtId="0">
      <sharedItems/>
    </cacheField>
    <cacheField name="When fully staffed, how many FTE positions are allocated to financial aid?" numFmtId="0">
      <sharedItems containsSemiMixedTypes="0" containsString="0" containsNumber="1" minValue="9.5" maxValue="70"/>
    </cacheField>
    <cacheField name="How many position(s) are purposefully vacant due to budgetary constraint or hiring freeze?" numFmtId="0">
      <sharedItems containsSemiMixedTypes="0" containsString="0" containsNumber="1" containsInteger="1" minValue="0" maxValue="9"/>
    </cacheField>
    <cacheField name="Report the number of Directors:" numFmtId="0">
      <sharedItems containsSemiMixedTypes="0" containsString="0" containsNumber="1" containsInteger="1" minValue="1" maxValue="8"/>
    </cacheField>
    <cacheField name="Report the number of Associate Directors:" numFmtId="0">
      <sharedItems containsSemiMixedTypes="0" containsString="0" containsNumber="1" containsInteger="1" minValue="0" maxValue="5"/>
    </cacheField>
    <cacheField name="Report the number of Assistant Directors:" numFmtId="0">
      <sharedItems containsSemiMixedTypes="0" containsString="0" containsNumber="1" containsInteger="1" minValue="0" maxValue="13"/>
    </cacheField>
    <cacheField name="Report the number of Counselors/Advisors/IT Systems*/Other Professional Positions:" numFmtId="0">
      <sharedItems containsSemiMixedTypes="0" containsString="0" containsNumber="1" minValue="0" maxValue="59"/>
    </cacheField>
    <cacheField name="Report the number of Clerical/Hourly (non-student)/Para-professional Positions:" numFmtId="0">
      <sharedItems containsSemiMixedTypes="0" containsString="0" containsNumber="1" minValue="0" maxValue="24"/>
    </cacheField>
    <cacheField name="Report the number of Grad Assistants/Student Positions:" numFmtId="0">
      <sharedItems containsSemiMixedTypes="0" containsString="0" containsNumber="1" containsInteger="1" minValue="0" maxValue="64"/>
    </cacheField>
    <cacheField name="Director's Salary:" numFmtId="44">
      <sharedItems containsSemiMixedTypes="0" containsString="0" containsNumber="1" containsInteger="1" minValue="83000" maxValue="177981"/>
    </cacheField>
    <cacheField name="Associate Director's Salary:" numFmtId="0">
      <sharedItems containsString="0" containsBlank="1" containsNumber="1" containsInteger="1" minValue="58431" maxValue="111000"/>
    </cacheField>
    <cacheField name="Assistant Director's Salary:" numFmtId="0">
      <sharedItems containsString="0" containsBlank="1" containsNumber="1" containsInteger="1" minValue="35680" maxValue="90000"/>
    </cacheField>
    <cacheField name="Median Salary of Counselors/Advisors/IT Systems*/Other Professional Positions:" numFmtId="0">
      <sharedItems containsString="0" containsBlank="1" containsNumber="1" containsInteger="1" minValue="28821" maxValue="67000"/>
    </cacheField>
    <cacheField name="Median Salary of Clerical/Hourly (non-student)/Para-professional Positions:" numFmtId="0">
      <sharedItems containsString="0" containsBlank="1" containsNumber="1" containsInteger="1" minValue="20000" maxValue="53181"/>
    </cacheField>
    <cacheField name="Median Salary of Grad Assistants/Student Positions:" numFmtId="0">
      <sharedItems containsMixedTypes="1" containsNumber="1" minValue="0" maxValue="17680"/>
    </cacheField>
    <cacheField name="Total Number of Undergraduate Students Reported on the 2012-13 FISAP:" numFmtId="164">
      <sharedItems containsSemiMixedTypes="0" containsString="0" containsNumber="1" containsInteger="1" minValue="8655" maxValue="82545"/>
    </cacheField>
    <cacheField name="Total Number of Graduate/Professional Students Report on the 2012-13 FISAP:" numFmtId="164">
      <sharedItems containsString="0" containsBlank="1" containsNumber="1" containsInteger="1" minValue="1256" maxValue="20081"/>
    </cacheField>
    <cacheField name="Report the Sum of All DISBURSED Financial Aid:" numFmtId="44">
      <sharedItems containsSemiMixedTypes="0" containsString="0" containsNumber="1" containsInteger="1" minValue="68025555" maxValue="1135251202" count="66">
        <n v="68025555"/>
        <n v="126663133"/>
        <n v="116700000"/>
        <n v="239054776"/>
        <n v="149929924"/>
        <n v="133407908"/>
        <n v="117515136"/>
        <n v="101236408"/>
        <n v="239585431"/>
        <n v="84497473"/>
        <n v="282471149"/>
        <n v="197781271"/>
        <n v="130742371"/>
        <n v="334603788"/>
        <n v="249948641"/>
        <n v="198983520"/>
        <n v="126737709"/>
        <n v="221422186"/>
        <n v="217344885"/>
        <n v="220153842"/>
        <n v="136125425"/>
        <n v="145166809"/>
        <n v="237625126"/>
        <n v="449532877"/>
        <n v="247716323"/>
        <n v="359000000"/>
        <n v="301193005"/>
        <n v="230077530"/>
        <n v="273102654"/>
        <n v="247948476"/>
        <n v="351906509"/>
        <n v="354703080"/>
        <n v="369628723"/>
        <n v="288629496"/>
        <n v="211061111"/>
        <n v="303798752"/>
        <n v="433273115"/>
        <n v="250000000"/>
        <n v="418897544"/>
        <n v="423260996"/>
        <n v="206050680"/>
        <n v="213298295"/>
        <n v="396092553"/>
        <n v="688471113"/>
        <n v="400436483"/>
        <n v="258004096"/>
        <n v="261905792"/>
        <n v="441040078"/>
        <n v="399760916"/>
        <n v="874642533"/>
        <n v="427886259"/>
        <n v="297037613"/>
        <n v="300298049"/>
        <n v="559922816"/>
        <n v="611935763"/>
        <n v="792375892"/>
        <n v="320647021"/>
        <n v="561814847"/>
        <n v="426592986"/>
        <n v="593461000"/>
        <n v="622036264"/>
        <n v="520918430"/>
        <n v="436658819"/>
        <n v="451060353"/>
        <n v="1007792962"/>
        <n v="1135251202"/>
      </sharedItems>
    </cacheField>
    <cacheField name="Report the Sum of All DISBURSED, NEED-BASED Aid:" numFmtId="0">
      <sharedItems containsString="0" containsBlank="1" containsNumber="1" containsInteger="1" minValue="210182" maxValue="1189220615"/>
    </cacheField>
    <cacheField name="Report the Sum of All DISBURSED Federal Pell Grant dollars:" numFmtId="44">
      <sharedItems containsSemiMixedTypes="0" containsString="0" containsNumber="1" minValue="7918137" maxValue="95227111"/>
    </cacheField>
    <cacheField name="Report the Sum of All DISBURSED FSEOG dollars:" numFmtId="44">
      <sharedItems containsSemiMixedTypes="0" containsString="0" containsNumber="1" containsInteger="1" minValue="70678" maxValue="5052046"/>
    </cacheField>
    <cacheField name="Report the Sum of All DISBURSED Federal Perkins Loans:" numFmtId="44">
      <sharedItems containsSemiMixedTypes="0" containsString="0" containsNumber="1" containsInteger="1" minValue="0" maxValue="12502616"/>
    </cacheField>
    <cacheField name="Report the Sum of All DISBURSED Federal Work-Study Earned:" numFmtId="44">
      <sharedItems containsSemiMixedTypes="0" containsString="0" containsNumber="1" minValue="194251" maxValue="6085296"/>
    </cacheField>
    <cacheField name="Report the Sum of All DISBURSED Subsidized FDSLs:" numFmtId="44">
      <sharedItems containsSemiMixedTypes="0" containsString="0" containsNumber="1" minValue="32139.165000000001" maxValue="163552879"/>
    </cacheField>
    <cacheField name="Report the Sum of All DISBURSED Unsubsidized FDSLs:" numFmtId="44">
      <sharedItems containsSemiMixedTypes="0" containsString="0" containsNumber="1" containsInteger="1" minValue="22827746" maxValue="227059904"/>
    </cacheField>
    <cacheField name="Report the Sum of All DISBURSED Graduate PLUS:" numFmtId="44">
      <sharedItems containsSemiMixedTypes="0" containsString="0" containsNumber="1" minValue="43370" maxValue="38991412"/>
    </cacheField>
    <cacheField name="Report the Sum of All DISBURSED Federal PLUS:" numFmtId="44">
      <sharedItems containsSemiMixedTypes="0" containsString="0" containsNumber="1" containsInteger="1" minValue="2089386" maxValue="817884664"/>
    </cacheField>
    <cacheField name="What is the aid office's current operating budget (rounded to the nearest $1,000)?" numFmtId="0">
      <sharedItems containsString="0" containsBlank="1" containsNumber="1" containsInteger="1" minValue="100000" maxValue="53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d v="2013-11-13T11:18:57"/>
    <s v="Katherine Allen"/>
    <x v="0"/>
    <s v="MASFAA"/>
    <n v="1533"/>
    <n v="7550"/>
    <x v="0"/>
    <x v="0"/>
    <n v="4650"/>
    <n v="3246"/>
    <n v="431"/>
    <n v="89"/>
    <n v="140"/>
    <n v="3711"/>
    <n v="3933"/>
    <n v="13"/>
    <n v="341"/>
    <s v="One - Stop Shop"/>
    <n v="13"/>
    <n v="1"/>
    <n v="1"/>
    <n v="2"/>
    <n v="0"/>
    <n v="6"/>
    <n v="4"/>
    <n v="0"/>
    <n v="97000"/>
    <n v="71000"/>
    <m/>
    <n v="52000"/>
    <n v="37000"/>
    <n v="0"/>
    <n v="8655"/>
    <n v="2197"/>
    <x v="0"/>
    <n v="31520058"/>
    <n v="12192104"/>
    <n v="343902"/>
    <n v="210599"/>
    <n v="194251"/>
    <n v="15713526"/>
    <n v="22827746"/>
    <n v="115708"/>
    <n v="2464558"/>
    <n v="720000"/>
  </r>
  <r>
    <d v="2014-01-07T11:59:16"/>
    <s v="Jerry Donna"/>
    <x v="1"/>
    <s v="MASFAA"/>
    <n v="1442"/>
    <n v="8975"/>
    <x v="1"/>
    <x v="1"/>
    <n v="5601"/>
    <n v="3672"/>
    <n v="270"/>
    <n v="404"/>
    <n v="315"/>
    <n v="5362"/>
    <n v="7218"/>
    <n v="14"/>
    <n v="116"/>
    <s v="Veteran's Benefits, Student Employment (FWS), Student Employment (non-FWS), Loans, State Programs, Outreach"/>
    <n v="21"/>
    <n v="0"/>
    <n v="1"/>
    <n v="1"/>
    <n v="1"/>
    <n v="6"/>
    <n v="12"/>
    <n v="11"/>
    <n v="94000"/>
    <n v="68000"/>
    <n v="62000"/>
    <n v="44000"/>
    <n v="34000"/>
    <s v="$10,800/yr./$2,000/yr."/>
    <n v="9989"/>
    <n v="2015"/>
    <x v="1"/>
    <n v="75997880"/>
    <n v="14403270"/>
    <n v="239806"/>
    <n v="720000"/>
    <n v="428635"/>
    <n v="22381709"/>
    <n v="30042465"/>
    <n v="72225"/>
    <n v="12696977"/>
    <n v="1100000"/>
  </r>
  <r>
    <d v="2014-01-11T20:54:27"/>
    <s v="Dan Davenport"/>
    <x v="2"/>
    <s v="WASFAA"/>
    <n v="2522"/>
    <n v="9790"/>
    <x v="2"/>
    <x v="2"/>
    <n v="7200"/>
    <n v="4126"/>
    <n v="1753"/>
    <n v="1595"/>
    <n v="451"/>
    <n v="4700"/>
    <n v="5491"/>
    <n v="468"/>
    <n v="843"/>
    <s v="Student Employment (FWS)"/>
    <n v="17"/>
    <n v="0"/>
    <n v="1"/>
    <n v="3"/>
    <n v="1"/>
    <n v="7"/>
    <n v="5"/>
    <n v="0"/>
    <n v="109000"/>
    <n v="59000"/>
    <n v="60000"/>
    <n v="39000"/>
    <n v="30000"/>
    <n v="0"/>
    <n v="11920"/>
    <n v="2910"/>
    <x v="2"/>
    <n v="76700000"/>
    <n v="16223000"/>
    <n v="494000"/>
    <n v="1636000"/>
    <n v="608000"/>
    <n v="19007000"/>
    <n v="34315000"/>
    <n v="5671000"/>
    <n v="8685000"/>
    <n v="861000"/>
  </r>
  <r>
    <d v="2014-01-07T15:16:37"/>
    <s v="Marie Johnson"/>
    <x v="3"/>
    <s v="EASFAA"/>
    <n v="843"/>
    <n v="9803"/>
    <x v="3"/>
    <x v="3"/>
    <n v="7094"/>
    <n v="2271"/>
    <n v="1546"/>
    <n v="972"/>
    <n v="1584"/>
    <n v="4563"/>
    <n v="5507"/>
    <n v="360"/>
    <n v="2009"/>
    <s v="Receiveables/Student Accounts, Student Employment (FWS), Student Employment (non-FWS)"/>
    <n v="20"/>
    <n v="1"/>
    <n v="1"/>
    <n v="2"/>
    <n v="2"/>
    <n v="15"/>
    <n v="0.5"/>
    <n v="1"/>
    <n v="110000"/>
    <n v="75000"/>
    <n v="54000"/>
    <n v="43000"/>
    <n v="32000"/>
    <n v="6000"/>
    <n v="13141"/>
    <n v="2065"/>
    <x v="3"/>
    <n v="172769217"/>
    <n v="8782292.25"/>
    <n v="2413946"/>
    <n v="1391399"/>
    <n v="1888462.83"/>
    <n v="19270891"/>
    <n v="34460017"/>
    <n v="6128636.2400000002"/>
    <n v="37693998"/>
    <n v="1716000"/>
  </r>
  <r>
    <d v="2013-11-05T15:17:55"/>
    <s v="Bob Andersen"/>
    <x v="4"/>
    <s v="MASFAA"/>
    <n v="1942"/>
    <n v="10263"/>
    <x v="4"/>
    <x v="4"/>
    <n v="7228"/>
    <n v="4801"/>
    <n v="460"/>
    <n v="173"/>
    <n v="211"/>
    <n v="6604"/>
    <n v="7889"/>
    <n v="14"/>
    <n v="1155"/>
    <s v="Student Employment (FWS), Student Employment (non-FWS)"/>
    <n v="23"/>
    <n v="0"/>
    <n v="1"/>
    <n v="1"/>
    <n v="2"/>
    <n v="15"/>
    <n v="4"/>
    <n v="13"/>
    <n v="104472"/>
    <n v="72876"/>
    <n v="66978"/>
    <n v="37112"/>
    <n v="34268"/>
    <n v="3028"/>
    <n v="11684"/>
    <n v="2535"/>
    <x v="4"/>
    <n v="58013564"/>
    <n v="18730096"/>
    <n v="405423"/>
    <n v="279898"/>
    <n v="433306"/>
    <n v="27140388"/>
    <n v="39996617"/>
    <n v="43370"/>
    <n v="13788331"/>
    <n v="1025000"/>
  </r>
  <r>
    <d v="2013-11-07T12:22:28"/>
    <s v="Marty Somero"/>
    <x v="5"/>
    <s v="RMASFAA"/>
    <n v="2752"/>
    <n v="10318"/>
    <x v="5"/>
    <x v="5"/>
    <n v="4407"/>
    <n v="3611"/>
    <n v="150"/>
    <n v="375"/>
    <n v="166"/>
    <n v="4819"/>
    <n v="6464"/>
    <n v="418"/>
    <n v="1504"/>
    <s v="Student Employment (FWS)"/>
    <n v="16"/>
    <n v="0"/>
    <n v="1"/>
    <n v="1"/>
    <n v="2"/>
    <n v="7"/>
    <n v="5"/>
    <n v="1"/>
    <n v="89000"/>
    <n v="62000"/>
    <n v="55000"/>
    <n v="35000"/>
    <n v="40000"/>
    <s v="na"/>
    <n v="11624"/>
    <n v="4025"/>
    <x v="5"/>
    <n v="23385466"/>
    <n v="13629705"/>
    <n v="297721"/>
    <n v="893012"/>
    <n v="350268"/>
    <n v="18493602"/>
    <n v="38582271"/>
    <n v="2383932"/>
    <n v="16106363"/>
    <n v="1020000"/>
  </r>
  <r>
    <d v="2013-11-04T16:45:49"/>
    <s v="Joyce Morrow"/>
    <x v="6"/>
    <s v="MASFAA"/>
    <n v="1779"/>
    <n v="10380"/>
    <x v="6"/>
    <x v="6"/>
    <n v="6460"/>
    <n v="3022"/>
    <n v="473"/>
    <n v="886"/>
    <n v="465"/>
    <n v="5160"/>
    <n v="6269"/>
    <n v="53"/>
    <n v="1531"/>
    <s v="Student Employment (FWS)"/>
    <n v="12.75"/>
    <n v="0"/>
    <n v="1"/>
    <n v="2"/>
    <n v="2"/>
    <n v="4"/>
    <n v="4"/>
    <n v="28"/>
    <n v="108000"/>
    <n v="63550"/>
    <n v="55755"/>
    <n v="36815"/>
    <n v="46583"/>
    <n v="2223"/>
    <n v="11306"/>
    <n v="2292"/>
    <x v="6"/>
    <n v="40499421"/>
    <n v="10867166"/>
    <n v="433623"/>
    <n v="1670957"/>
    <n v="679876"/>
    <n v="20183725"/>
    <n v="29389744"/>
    <n v="313855"/>
    <n v="12904895"/>
    <n v="1149441"/>
  </r>
  <r>
    <d v="2014-01-31T10:20:24"/>
    <s v="Dennis Chavez"/>
    <x v="7"/>
    <s v="EASFAA"/>
    <n v="2952"/>
    <n v="12356"/>
    <x v="7"/>
    <x v="7"/>
    <n v="6766"/>
    <n v="3574"/>
    <n v="447"/>
    <n v="644"/>
    <n v="452"/>
    <n v="4824"/>
    <n v="5862"/>
    <n v="72"/>
    <n v="1004"/>
    <s v="Student Employment (FWS), One - Stop Shop, Registrar"/>
    <n v="9.5"/>
    <n v="0"/>
    <n v="1"/>
    <n v="1"/>
    <n v="1"/>
    <n v="4"/>
    <n v="2.5"/>
    <n v="3"/>
    <n v="116000"/>
    <n v="72000"/>
    <n v="60000"/>
    <n v="42800"/>
    <n v="32000"/>
    <s v="8/hr"/>
    <n v="13437"/>
    <n v="3334"/>
    <x v="7"/>
    <n v="85434698"/>
    <n v="15327557"/>
    <n v="295511"/>
    <n v="1197789"/>
    <n v="607966"/>
    <n v="20413854"/>
    <n v="30577419"/>
    <n v="669063"/>
    <n v="11295127"/>
    <n v="1034994"/>
  </r>
  <r>
    <d v="2013-11-08T15:27:15"/>
    <s v="James Broscheit"/>
    <x v="8"/>
    <s v="RMASFAA"/>
    <n v="9293"/>
    <n v="13103"/>
    <x v="8"/>
    <x v="8"/>
    <n v="5950"/>
    <n v="4032"/>
    <n v="137"/>
    <n v="403"/>
    <n v="396"/>
    <n v="4980"/>
    <n v="9451"/>
    <n v="1787"/>
    <n v="593"/>
    <s v="Student Employment (FWS), Student Employment (non-FWS)"/>
    <n v="30"/>
    <n v="0"/>
    <n v="1"/>
    <n v="1"/>
    <n v="4"/>
    <n v="22"/>
    <n v="2"/>
    <n v="0"/>
    <n v="109000"/>
    <n v="77000"/>
    <n v="63000"/>
    <n v="48000"/>
    <n v="39000"/>
    <n v="0"/>
    <n v="17197"/>
    <n v="11692"/>
    <x v="8"/>
    <n v="60576420"/>
    <n v="14731806"/>
    <n v="255937"/>
    <n v="1183093"/>
    <n v="1101911"/>
    <n v="20211939"/>
    <n v="123152341"/>
    <n v="24135503"/>
    <n v="6564265"/>
    <n v="2262000"/>
  </r>
  <r>
    <d v="2013-11-01T16:59:40"/>
    <s v="Sonya Stein"/>
    <x v="9"/>
    <s v="WASFAA"/>
    <n v="1017"/>
    <n v="13607"/>
    <x v="9"/>
    <x v="9"/>
    <m/>
    <n v="5038"/>
    <n v="1062"/>
    <n v="0"/>
    <n v="104"/>
    <n v="7715"/>
    <n v="8879"/>
    <n v="142"/>
    <n v="382"/>
    <s v="Veteran's Benefits, Student Employment (FWS)"/>
    <n v="13"/>
    <n v="0"/>
    <n v="1"/>
    <n v="1"/>
    <n v="2"/>
    <n v="1"/>
    <n v="2"/>
    <n v="3"/>
    <n v="83000"/>
    <n v="63000"/>
    <n v="55000"/>
    <n v="38000"/>
    <n v="32000"/>
    <n v="5000"/>
    <n v="27336"/>
    <n v="1256"/>
    <x v="9"/>
    <m/>
    <n v="16079472"/>
    <n v="418349"/>
    <n v="0"/>
    <n v="251187"/>
    <n v="17054927"/>
    <n v="26270515"/>
    <n v="312642"/>
    <n v="2089386"/>
    <n v="1023246"/>
  </r>
  <r>
    <d v="2013-11-22T16:47:50"/>
    <s v="Terri Harfst"/>
    <x v="10"/>
    <s v="MASFAA"/>
    <n v="4717"/>
    <n v="14130"/>
    <x v="10"/>
    <x v="10"/>
    <m/>
    <n v="6522"/>
    <n v="306"/>
    <n v="479"/>
    <n v="1760"/>
    <n v="8400"/>
    <n v="11188"/>
    <n v="837"/>
    <n v="1146"/>
    <s v="Student Employment (FWS), Student Employment (non-FWS), Academic Scholarships"/>
    <n v="28"/>
    <n v="1"/>
    <n v="1"/>
    <n v="1"/>
    <n v="1"/>
    <n v="30"/>
    <n v="3"/>
    <n v="20"/>
    <n v="84000"/>
    <n v="60000"/>
    <n v="52000"/>
    <n v="34000"/>
    <n v="27000"/>
    <n v="7000"/>
    <n v="15638"/>
    <n v="4851"/>
    <x v="10"/>
    <m/>
    <n v="26064475"/>
    <n v="674279"/>
    <n v="711975"/>
    <n v="2420499"/>
    <n v="33023772"/>
    <n v="70055827"/>
    <n v="4461547"/>
    <n v="10517951"/>
    <n v="1280000"/>
  </r>
  <r>
    <d v="2013-11-11T13:22:45"/>
    <s v="Marie R. Mons"/>
    <x v="11"/>
    <s v="SASFAA"/>
    <n v="7030"/>
    <n v="14527"/>
    <x v="11"/>
    <x v="11"/>
    <n v="5442"/>
    <n v="3131"/>
    <n v="271"/>
    <n v="456"/>
    <n v="380"/>
    <n v="4156"/>
    <n v="5554"/>
    <n v="434"/>
    <n v="1427"/>
    <s v="Student Employment (FWS)"/>
    <n v="25"/>
    <n v="0"/>
    <n v="1"/>
    <n v="4"/>
    <n v="7"/>
    <n v="11"/>
    <n v="2"/>
    <n v="0"/>
    <n v="116000"/>
    <n v="76000"/>
    <n v="50000"/>
    <n v="40000"/>
    <n v="38000"/>
    <s v="na"/>
    <n v="16075"/>
    <n v="7536"/>
    <x v="11"/>
    <n v="42508901"/>
    <n v="12021043"/>
    <n v="514931"/>
    <n v="1646079"/>
    <n v="765297"/>
    <n v="18402086"/>
    <n v="37871442"/>
    <n v="6593399"/>
    <n v="25524490"/>
    <n v="1525000"/>
  </r>
  <r>
    <d v="2013-11-07T19:30:10"/>
    <s v="Dan Reed"/>
    <x v="12"/>
    <s v="WASFAA"/>
    <n v="1154"/>
    <n v="15316"/>
    <x v="12"/>
    <x v="12"/>
    <n v="7454"/>
    <n v="6567"/>
    <n v="813"/>
    <n v="299"/>
    <n v="721"/>
    <n v="6360"/>
    <n v="4814"/>
    <n v="16"/>
    <n v="371"/>
    <s v="Other - Scholarships"/>
    <n v="28"/>
    <n v="3"/>
    <n v="1"/>
    <n v="1"/>
    <n v="2"/>
    <n v="18"/>
    <n v="3"/>
    <n v="10"/>
    <n v="96000"/>
    <n v="71000"/>
    <n v="58000"/>
    <n v="46000"/>
    <n v="39000"/>
    <n v="3500"/>
    <n v="15481"/>
    <n v="1431"/>
    <x v="12"/>
    <n v="66330416"/>
    <n v="27893862"/>
    <n v="70678"/>
    <n v="619847"/>
    <n v="1770314"/>
    <n v="26559283"/>
    <n v="23433171"/>
    <n v="71429"/>
    <n v="4562608"/>
    <n v="1379200"/>
  </r>
  <r>
    <d v="2014-01-31T15:58:11"/>
    <s v="Scott Miller"/>
    <x v="13"/>
    <s v="SASFAA"/>
    <n v="8085"/>
    <n v="15882"/>
    <x v="13"/>
    <x v="13"/>
    <n v="7878"/>
    <n v="1975"/>
    <n v="1257"/>
    <n v="1155"/>
    <n v="535"/>
    <n v="3009"/>
    <n v="5318"/>
    <n v="1221"/>
    <n v="489"/>
    <s v="Student Employment (FWS)"/>
    <n v="32"/>
    <n v="0"/>
    <n v="1"/>
    <n v="3"/>
    <n v="3"/>
    <n v="18"/>
    <n v="2"/>
    <n v="0"/>
    <n v="95000"/>
    <n v="75000"/>
    <n v="40000"/>
    <n v="39000"/>
    <n v="33000"/>
    <n v="0"/>
    <n v="15101"/>
    <n v="7048"/>
    <x v="13"/>
    <n v="209102389"/>
    <n v="7918137"/>
    <n v="972713"/>
    <n v="2552271"/>
    <n v="1065706"/>
    <n v="12219920"/>
    <n v="58176082"/>
    <n v="37425130"/>
    <n v="8359836"/>
    <n v="2000000"/>
  </r>
  <r>
    <d v="2014-01-06T23:56:25"/>
    <s v="Patricia Arauz"/>
    <x v="14"/>
    <s v="SASFAA"/>
    <n v="6400"/>
    <n v="15893"/>
    <x v="14"/>
    <x v="14"/>
    <n v="7954"/>
    <n v="5124"/>
    <n v="2801"/>
    <n v="596"/>
    <n v="450"/>
    <n v="6017"/>
    <n v="9001"/>
    <n v="972"/>
    <n v="515"/>
    <s v="Student Employment (FWS)"/>
    <n v="26"/>
    <n v="0"/>
    <n v="1"/>
    <n v="4"/>
    <n v="3"/>
    <n v="18"/>
    <n v="0"/>
    <n v="7"/>
    <n v="103755"/>
    <n v="71188"/>
    <n v="58810"/>
    <n v="39345"/>
    <m/>
    <n v="10000"/>
    <n v="17796"/>
    <n v="6597"/>
    <x v="14"/>
    <n v="55406600"/>
    <n v="19566766"/>
    <n v="1051115"/>
    <n v="1565137"/>
    <n v="1010497"/>
    <n v="22910150"/>
    <n v="91620650"/>
    <n v="16113653"/>
    <n v="5811483"/>
    <n v="1942565"/>
  </r>
  <r>
    <d v="2014-01-31T11:25:32"/>
    <s v="Jacqueline Pascariello"/>
    <x v="15"/>
    <s v="EASFAA"/>
    <n v="8146"/>
    <n v="16003"/>
    <x v="15"/>
    <x v="15"/>
    <n v="12092"/>
    <n v="5884"/>
    <n v="736"/>
    <n v="690"/>
    <n v="655"/>
    <n v="5964"/>
    <n v="7274"/>
    <n v="200"/>
    <n v="530"/>
    <s v="Student Employment (FWS), Institutional Scholarships"/>
    <n v="20"/>
    <n v="1"/>
    <n v="1"/>
    <n v="1"/>
    <n v="3"/>
    <n v="13"/>
    <n v="2"/>
    <n v="5"/>
    <n v="130000"/>
    <n v="109000"/>
    <n v="80000"/>
    <n v="52000"/>
    <n v="38000"/>
    <n v="8000"/>
    <n v="18906"/>
    <n v="9880"/>
    <x v="15"/>
    <n v="112000900"/>
    <n v="26393136"/>
    <n v="464710"/>
    <n v="1240914"/>
    <n v="1126832"/>
    <n v="24884492"/>
    <n v="61713327"/>
    <n v="1334661"/>
    <n v="4955002"/>
    <n v="1430000"/>
  </r>
  <r>
    <d v="2014-01-30T17:04:26"/>
    <s v="Cindy Hermsen"/>
    <x v="16"/>
    <s v="MASFAA"/>
    <n v="3550"/>
    <n v="16190"/>
    <x v="16"/>
    <x v="16"/>
    <n v="9137"/>
    <n v="5565"/>
    <n v="382"/>
    <n v="92"/>
    <n v="240"/>
    <n v="7582"/>
    <n v="10244"/>
    <n v="207"/>
    <n v="956"/>
    <s v="Student Employment (FWS), Student Employment (non-FWS), One - Stop Shop, Student Account Services"/>
    <n v="25"/>
    <n v="0"/>
    <n v="1"/>
    <n v="2"/>
    <n v="0"/>
    <n v="14"/>
    <n v="7"/>
    <n v="2"/>
    <n v="100000"/>
    <n v="60000"/>
    <m/>
    <n v="43000"/>
    <n v="37000"/>
    <n v="3000"/>
    <n v="18992"/>
    <n v="4437"/>
    <x v="16"/>
    <n v="53460085"/>
    <n v="20521551"/>
    <n v="509449"/>
    <n v="268164"/>
    <n v="492396"/>
    <n v="30313674"/>
    <n v="63002510"/>
    <n v="2323105"/>
    <n v="7952009"/>
    <n v="1792160"/>
  </r>
  <r>
    <d v="2014-01-02T16:33:29"/>
    <s v="Chuck Knepfle"/>
    <x v="17"/>
    <s v="SASFAA"/>
    <n v="20768"/>
    <n v="16562"/>
    <x v="17"/>
    <x v="17"/>
    <m/>
    <n v="3259"/>
    <n v="668"/>
    <n v="805"/>
    <n v="476"/>
    <n v="5249"/>
    <n v="7134"/>
    <n v="125"/>
    <n v="1063"/>
    <s v="Residency"/>
    <n v="27"/>
    <n v="0"/>
    <n v="1"/>
    <n v="2"/>
    <n v="4"/>
    <n v="11"/>
    <n v="8"/>
    <n v="1"/>
    <n v="148000"/>
    <n v="75000"/>
    <n v="44000"/>
    <n v="33000"/>
    <n v="30000"/>
    <n v="11000"/>
    <n v="16562"/>
    <n v="4206"/>
    <x v="17"/>
    <m/>
    <n v="12727134"/>
    <n v="429962"/>
    <n v="1475838"/>
    <n v="781657"/>
    <n v="24115617"/>
    <n v="41765274"/>
    <n v="829776"/>
    <n v="18100801"/>
    <n v="1536719"/>
  </r>
  <r>
    <d v="2013-11-09T06:38:20"/>
    <s v="John McPherson"/>
    <x v="18"/>
    <s v="MASFAA"/>
    <n v="4401"/>
    <n v="16652"/>
    <x v="18"/>
    <x v="18"/>
    <n v="9727"/>
    <n v="5648"/>
    <n v="1552"/>
    <n v="841"/>
    <n v="216"/>
    <n v="8468"/>
    <n v="11206"/>
    <n v="113"/>
    <n v="2502"/>
    <s v="Veteran's Benefits"/>
    <n v="24"/>
    <n v="0"/>
    <n v="1"/>
    <n v="3"/>
    <n v="2"/>
    <n v="5"/>
    <n v="13"/>
    <n v="6"/>
    <n v="102000"/>
    <n v="76000"/>
    <n v="57000"/>
    <n v="47000"/>
    <n v="39000"/>
    <n v="7000"/>
    <n v="18353"/>
    <n v="5842"/>
    <x v="18"/>
    <n v="73084251"/>
    <n v="21733571"/>
    <n v="723090"/>
    <n v="1512384"/>
    <n v="361738"/>
    <n v="35718135"/>
    <n v="61997581"/>
    <n v="1068962"/>
    <n v="27162771"/>
    <n v="1775000"/>
  </r>
  <r>
    <d v="2014-01-07T14:34:20"/>
    <s v="Karen Smith"/>
    <x v="19"/>
    <s v="SASFAA"/>
    <n v="4492"/>
    <n v="17647"/>
    <x v="19"/>
    <x v="19"/>
    <n v="13561"/>
    <n v="10104"/>
    <n v="1191"/>
    <n v="148"/>
    <n v="369"/>
    <n v="10665"/>
    <n v="12844"/>
    <n v="319"/>
    <n v="471"/>
    <s v="Student Employment (FWS), Student Employment (non-FWS)"/>
    <n v="25"/>
    <n v="0"/>
    <n v="1"/>
    <n v="2"/>
    <n v="3"/>
    <n v="11"/>
    <n v="8"/>
    <n v="8"/>
    <n v="87631"/>
    <n v="71234"/>
    <n v="51765"/>
    <n v="30196"/>
    <n v="25155"/>
    <n v="5492"/>
    <n v="18816"/>
    <n v="4572"/>
    <x v="19"/>
    <n v="87295523"/>
    <n v="36070522"/>
    <n v="680611"/>
    <n v="374078"/>
    <n v="953904"/>
    <n v="41000055"/>
    <n v="79766953"/>
    <n v="3906562"/>
    <n v="4359718"/>
    <n v="1361564"/>
  </r>
  <r>
    <d v="2013-11-01T18:20:09"/>
    <s v="Lois Kelly"/>
    <x v="20"/>
    <s v="WASFAA"/>
    <n v="999"/>
    <n v="17680"/>
    <x v="20"/>
    <x v="20"/>
    <n v="8738"/>
    <n v="3768"/>
    <n v="1468"/>
    <n v="109"/>
    <n v="233"/>
    <n v="4894"/>
    <n v="5286"/>
    <n v="19"/>
    <n v="2172"/>
    <s v="Student Employment (FWS)"/>
    <n v="18"/>
    <n v="2"/>
    <n v="1"/>
    <n v="0"/>
    <n v="1"/>
    <n v="8"/>
    <n v="6"/>
    <n v="3"/>
    <n v="125628"/>
    <m/>
    <n v="63000"/>
    <n v="48780"/>
    <n v="40572"/>
    <n v="9750"/>
    <n v="18054"/>
    <n v="1258"/>
    <x v="20"/>
    <n v="71799417"/>
    <n v="15209519"/>
    <n v="1232595"/>
    <n v="155102"/>
    <n v="449347"/>
    <n v="20262768"/>
    <n v="25657394"/>
    <n v="130757"/>
    <n v="28537857"/>
    <n v="1216000"/>
  </r>
  <r>
    <d v="2014-01-09T15:31:48"/>
    <s v="Lisa Tumer"/>
    <x v="21"/>
    <s v="SASFAA"/>
    <n v="1820"/>
    <n v="18107"/>
    <x v="21"/>
    <x v="21"/>
    <n v="7057"/>
    <n v="2615"/>
    <n v="275"/>
    <n v="378"/>
    <n v="250"/>
    <n v="5529"/>
    <n v="6647"/>
    <n v="89"/>
    <n v="2520"/>
    <s v="Student Employment (FWS), Student Employment (non-FWS)"/>
    <n v="22"/>
    <n v="0"/>
    <n v="1"/>
    <n v="3"/>
    <n v="3"/>
    <n v="14"/>
    <n v="1"/>
    <n v="7"/>
    <n v="96000"/>
    <n v="65000"/>
    <n v="43000"/>
    <n v="32000"/>
    <n v="20000"/>
    <n v="2000"/>
    <n v="18107"/>
    <n v="1820"/>
    <x v="21"/>
    <n v="50640735"/>
    <n v="9937201"/>
    <n v="178239"/>
    <n v="450000"/>
    <n v="332946"/>
    <n v="23244542"/>
    <n v="31957651"/>
    <n v="1059726"/>
    <n v="35299416"/>
    <n v="1511000"/>
  </r>
  <r>
    <d v="2013-11-07T11:31:58"/>
    <s v="Jana Albrecht"/>
    <x v="22"/>
    <s v="MASFAA"/>
    <n v="2295"/>
    <n v="18207"/>
    <x v="22"/>
    <x v="22"/>
    <n v="10479"/>
    <n v="4921"/>
    <n v="1049"/>
    <n v="504"/>
    <n v="339"/>
    <n v="9103"/>
    <n v="10876"/>
    <n v="5"/>
    <n v="2380"/>
    <s v="Student Employment (FWS)"/>
    <n v="24"/>
    <n v="0"/>
    <n v="1"/>
    <n v="3"/>
    <n v="3"/>
    <n v="11"/>
    <n v="6"/>
    <n v="7"/>
    <n v="95000"/>
    <n v="78000"/>
    <n v="54000"/>
    <n v="38000"/>
    <n v="35000"/>
    <n v="6000"/>
    <n v="19131"/>
    <n v="2544"/>
    <x v="22"/>
    <n v="77167356"/>
    <n v="18917626"/>
    <n v="711187"/>
    <n v="1042576"/>
    <n v="636732"/>
    <n v="38644084"/>
    <n v="45142542"/>
    <n v="52393"/>
    <n v="32786473"/>
    <n v="1244137"/>
  </r>
  <r>
    <d v="2014-01-17T12:03:20"/>
    <s v="Shirley Ort"/>
    <x v="23"/>
    <s v="SASFAA"/>
    <n v="1100"/>
    <n v="18500"/>
    <x v="23"/>
    <x v="23"/>
    <n v="11535"/>
    <n v="3860"/>
    <n v="592"/>
    <n v="3400"/>
    <n v="1484"/>
    <n v="4256"/>
    <n v="7822"/>
    <n v="1534"/>
    <n v="644"/>
    <s v="Student Employment (FWS), Various academic"/>
    <n v="41"/>
    <n v="0"/>
    <n v="2"/>
    <n v="4"/>
    <n v="11"/>
    <n v="24"/>
    <n v="2"/>
    <n v="2"/>
    <n v="175000"/>
    <n v="80000"/>
    <n v="52100"/>
    <n v="41573"/>
    <m/>
    <s v="16/hr"/>
    <n v="18503"/>
    <n v="10775"/>
    <x v="23"/>
    <n v="156966057"/>
    <n v="16774324"/>
    <n v="817599"/>
    <n v="5500000"/>
    <n v="3077844"/>
    <n v="35138606"/>
    <n v="115655613"/>
    <n v="31675756"/>
    <n v="8176683"/>
    <n v="1858000"/>
  </r>
  <r>
    <d v="2013-11-04T08:15:04"/>
    <s v="Cynthia Van Pelt"/>
    <x v="24"/>
    <s v="MASFAA"/>
    <n v="4620"/>
    <n v="18927"/>
    <x v="24"/>
    <x v="24"/>
    <n v="12545"/>
    <n v="9249"/>
    <n v="2375"/>
    <n v="331"/>
    <n v="774"/>
    <n v="11056"/>
    <n v="14124"/>
    <n v="120"/>
    <n v="1415"/>
    <s v="Veteran's Benefits"/>
    <n v="22"/>
    <n v="1"/>
    <n v="1"/>
    <n v="0"/>
    <n v="3"/>
    <n v="8"/>
    <n v="10"/>
    <n v="6"/>
    <n v="100000"/>
    <m/>
    <n v="60000"/>
    <n v="42000"/>
    <n v="30000"/>
    <n v="4000"/>
    <n v="22121"/>
    <n v="6284"/>
    <x v="24"/>
    <n v="80581638"/>
    <n v="34209065"/>
    <n v="925212"/>
    <n v="402893"/>
    <n v="1249157"/>
    <n v="43358146"/>
    <n v="90929811"/>
    <n v="782850"/>
    <n v="10334316"/>
    <n v="1611460"/>
  </r>
  <r>
    <d v="2014-01-07T13:03:49"/>
    <s v="Michael Miller"/>
    <x v="25"/>
    <s v="WASFAA"/>
    <n v="2950"/>
    <n v="18977"/>
    <x v="25"/>
    <x v="25"/>
    <n v="12800"/>
    <n v="7215"/>
    <n v="500"/>
    <n v="1136"/>
    <n v="1151"/>
    <n v="8888"/>
    <n v="6693"/>
    <n v="230"/>
    <n v="2030"/>
    <s v="Student Employment (FWS)"/>
    <n v="28"/>
    <n v="2"/>
    <n v="1"/>
    <n v="1"/>
    <n v="2"/>
    <n v="14"/>
    <n v="5"/>
    <n v="20"/>
    <n v="130000"/>
    <n v="75000"/>
    <n v="55000"/>
    <n v="48000"/>
    <n v="42000"/>
    <s v="10 hour"/>
    <n v="18977"/>
    <n v="2950"/>
    <x v="25"/>
    <n v="275000000"/>
    <n v="30900000"/>
    <n v="1168000"/>
    <n v="2482000"/>
    <n v="2300000"/>
    <n v="40431000"/>
    <n v="24250000"/>
    <n v="3189000"/>
    <n v="30062000"/>
    <n v="1900000"/>
  </r>
  <r>
    <d v="2013-12-19T16:28:47"/>
    <s v="Nathan Scoles"/>
    <x v="26"/>
    <s v="SWASFAA"/>
    <n v="5879"/>
    <n v="20155"/>
    <x v="26"/>
    <x v="26"/>
    <n v="9386"/>
    <n v="6316"/>
    <n v="253"/>
    <n v="692"/>
    <n v="398"/>
    <n v="7634"/>
    <n v="10228"/>
    <n v="86"/>
    <n v="2443"/>
    <s v="Student Employment (FWS), Scholarships"/>
    <n v="36"/>
    <n v="0"/>
    <n v="1"/>
    <n v="2"/>
    <n v="5"/>
    <n v="14"/>
    <n v="8"/>
    <n v="8"/>
    <n v="127000"/>
    <n v="78540"/>
    <n v="55200"/>
    <n v="34000"/>
    <n v="24000"/>
    <n v="10000"/>
    <n v="21511"/>
    <n v="6333"/>
    <x v="26"/>
    <n v="48887401"/>
    <n v="24184074"/>
    <n v="484084"/>
    <n v="1955927"/>
    <n v="875766.68"/>
    <n v="28809987"/>
    <n v="56274874"/>
    <n v="735045"/>
    <n v="29393427"/>
    <n v="1477000"/>
  </r>
  <r>
    <d v="2013-11-06T17:25:51"/>
    <s v="Jim Brooks"/>
    <x v="27"/>
    <s v="WASFAA"/>
    <n v="3762"/>
    <n v="20829"/>
    <x v="27"/>
    <x v="27"/>
    <n v="9060"/>
    <n v="5580"/>
    <n v="1957"/>
    <n v="2554"/>
    <n v="1649"/>
    <n v="7390"/>
    <n v="9296"/>
    <n v="732"/>
    <n v="2742"/>
    <s v="N/A"/>
    <n v="24"/>
    <n v="0"/>
    <n v="1"/>
    <n v="3"/>
    <n v="8"/>
    <n v="9"/>
    <n v="3"/>
    <n v="7"/>
    <n v="150000"/>
    <n v="88000"/>
    <n v="52000"/>
    <n v="39000"/>
    <n v="37800"/>
    <n v="3000"/>
    <n v="23996"/>
    <n v="4884"/>
    <x v="27"/>
    <n v="70187090"/>
    <n v="22040725"/>
    <n v="1231508"/>
    <n v="3576358"/>
    <n v="1913812"/>
    <n v="31237127"/>
    <n v="58926392"/>
    <n v="11123898"/>
    <n v="50671437"/>
    <n v="2273000"/>
  </r>
  <r>
    <d v="2014-01-31T16:27:13"/>
    <s v="Michelle Rhodes"/>
    <x v="28"/>
    <s v="MASFAA"/>
    <n v="3337"/>
    <n v="21317"/>
    <x v="28"/>
    <x v="28"/>
    <n v="10060"/>
    <n v="7744"/>
    <n v="7224"/>
    <n v="1840"/>
    <n v="894"/>
    <n v="11609"/>
    <n v="13671"/>
    <n v="151"/>
    <n v="3438"/>
    <s v="Student Employment (FWS), Student Employment (non-FWS), Financial Literacy and Scholarships"/>
    <n v="22"/>
    <n v="0"/>
    <n v="1"/>
    <n v="4"/>
    <n v="5"/>
    <n v="7"/>
    <n v="6"/>
    <n v="21"/>
    <n v="103000"/>
    <n v="60000"/>
    <n v="45000"/>
    <n v="37000"/>
    <n v="40000"/>
    <n v="1000"/>
    <n v="23543"/>
    <n v="5413"/>
    <x v="28"/>
    <n v="50411428"/>
    <n v="29445676"/>
    <n v="896965"/>
    <n v="1810929"/>
    <n v="1755693"/>
    <n v="49713830"/>
    <n v="79121602"/>
    <n v="1371335"/>
    <n v="36095877"/>
    <n v="1724000"/>
  </r>
  <r>
    <d v="2013-11-04T13:52:56"/>
    <s v="Doug Severs"/>
    <x v="29"/>
    <s v="WASFAA"/>
    <n v="3738"/>
    <n v="21474"/>
    <x v="29"/>
    <x v="29"/>
    <n v="12133"/>
    <n v="8512"/>
    <n v="2090"/>
    <n v="2466"/>
    <n v="591"/>
    <n v="11115"/>
    <n v="11839"/>
    <n v="519"/>
    <n v="2588"/>
    <s v="Student Employment (FWS)"/>
    <n v="19.75"/>
    <n v="0"/>
    <n v="1"/>
    <n v="2"/>
    <n v="4"/>
    <n v="6.75"/>
    <n v="6"/>
    <n v="1"/>
    <n v="109000"/>
    <n v="75000"/>
    <n v="46000"/>
    <n v="33000"/>
    <n v="29000"/>
    <n v="8000"/>
    <n v="25819"/>
    <n v="5993"/>
    <x v="29"/>
    <n v="102199227"/>
    <n v="30156592"/>
    <n v="988361"/>
    <n v="3619592"/>
    <n v="929910"/>
    <n v="45695154"/>
    <n v="66773128"/>
    <n v="3362441"/>
    <n v="33652622"/>
    <n v="1339399"/>
  </r>
  <r>
    <d v="2014-01-28T16:33:16"/>
    <s v="Mona Lucas"/>
    <x v="30"/>
    <s v="EASFAA"/>
    <n v="5819"/>
    <n v="21625"/>
    <x v="30"/>
    <x v="30"/>
    <n v="8355"/>
    <n v="5372"/>
    <n v="546"/>
    <n v="1217"/>
    <n v="1310"/>
    <n v="8941"/>
    <n v="11304"/>
    <n v="604"/>
    <n v="3473"/>
    <s v="Student Employment (FWS), Student Employment (non-FWS)"/>
    <n v="34"/>
    <n v="0"/>
    <n v="1"/>
    <n v="1"/>
    <n v="4"/>
    <n v="26"/>
    <n v="0"/>
    <n v="29"/>
    <n v="147000"/>
    <n v="86000"/>
    <n v="74000"/>
    <n v="55000"/>
    <m/>
    <n v="2100"/>
    <n v="23591"/>
    <n v="7988"/>
    <x v="30"/>
    <n v="47197872"/>
    <n v="21546302"/>
    <n v="753212"/>
    <n v="1902181"/>
    <n v="2488251"/>
    <n v="38224456"/>
    <n v="66688693"/>
    <n v="6252600"/>
    <n v="49356636"/>
    <n v="3348000"/>
  </r>
  <r>
    <d v="2013-11-19T14:34:31"/>
    <s v="Suzanne Peters"/>
    <x v="31"/>
    <s v="EASFAA"/>
    <n v="6308"/>
    <n v="21928"/>
    <x v="31"/>
    <x v="31"/>
    <n v="13834"/>
    <n v="6442"/>
    <n v="3982"/>
    <n v="1693"/>
    <n v="2205"/>
    <n v="12689"/>
    <n v="14082"/>
    <n v="66"/>
    <n v="1508"/>
    <s v="Student Employment (FWS)"/>
    <n v="30"/>
    <n v="0"/>
    <n v="1"/>
    <n v="5"/>
    <n v="11"/>
    <n v="0"/>
    <n v="13"/>
    <n v="0"/>
    <n v="148000"/>
    <n v="82000"/>
    <n v="53000"/>
    <m/>
    <n v="45000"/>
    <n v="0"/>
    <n v="24928"/>
    <n v="7229"/>
    <x v="31"/>
    <n v="138463047"/>
    <n v="23518952"/>
    <n v="1776733"/>
    <n v="2662470"/>
    <n v="3074665"/>
    <n v="52145679"/>
    <n v="54385824"/>
    <n v="675949"/>
    <n v="21448990"/>
    <n v="2000000"/>
  </r>
  <r>
    <d v="2013-11-07T10:50:16"/>
    <s v="Mar Warner"/>
    <x v="32"/>
    <s v="MASFAA"/>
    <n v="9499"/>
    <n v="21999"/>
    <x v="32"/>
    <x v="32"/>
    <n v="17772"/>
    <n v="4397"/>
    <n v="503"/>
    <n v="1336"/>
    <n v="1534"/>
    <n v="8376"/>
    <n v="12746"/>
    <n v="1362"/>
    <n v="3055"/>
    <s v="Student Employment (FWS), Student Employment (non-FWS)"/>
    <n v="27"/>
    <n v="0"/>
    <n v="1"/>
    <n v="3"/>
    <n v="3"/>
    <n v="12"/>
    <n v="9"/>
    <n v="2"/>
    <n v="162400"/>
    <n v="91672"/>
    <n v="58700"/>
    <n v="43700"/>
    <n v="46583"/>
    <n v="17680"/>
    <n v="24290"/>
    <n v="10324"/>
    <x v="32"/>
    <n v="151814998"/>
    <n v="16056093"/>
    <n v="465052"/>
    <n v="2303624"/>
    <n v="2550915"/>
    <n v="36137165"/>
    <n v="105033167"/>
    <n v="19358716"/>
    <n v="48203879"/>
    <n v="2182914"/>
  </r>
  <r>
    <d v="2013-12-01T10:21:51"/>
    <s v="Tom Biedscheid"/>
    <x v="33"/>
    <s v="RMASFAA"/>
    <n v="4357"/>
    <n v="22412"/>
    <x v="33"/>
    <x v="33"/>
    <n v="10831"/>
    <n v="5977"/>
    <n v="446"/>
    <n v="1389"/>
    <n v="474"/>
    <n v="8431"/>
    <n v="11178"/>
    <n v="512"/>
    <n v="2968"/>
    <s v="Student Employment (FWS), Student Employment (non-FWS), Customer service side of student accounts and tuition classification"/>
    <n v="40"/>
    <n v="0"/>
    <n v="1"/>
    <n v="3"/>
    <n v="6"/>
    <n v="30"/>
    <n v="0"/>
    <n v="23"/>
    <n v="113300"/>
    <n v="78000"/>
    <n v="63000"/>
    <n v="50286"/>
    <m/>
    <s v="10.21/hr"/>
    <n v="24249"/>
    <n v="4963"/>
    <x v="33"/>
    <n v="88075638"/>
    <n v="22887393"/>
    <n v="430889"/>
    <n v="2604885"/>
    <n v="1017486"/>
    <n v="34394662"/>
    <n v="75307893"/>
    <n v="5807852"/>
    <n v="41381540"/>
    <n v="2333000"/>
  </r>
  <r>
    <d v="2013-11-01T17:41:03"/>
    <s v="Julie Poorman"/>
    <x v="34"/>
    <s v="SASFAA"/>
    <n v="5000"/>
    <n v="22600"/>
    <x v="34"/>
    <x v="34"/>
    <m/>
    <n v="7311"/>
    <n v="588"/>
    <n v="378"/>
    <n v="492"/>
    <n v="10707"/>
    <n v="14474"/>
    <n v="139"/>
    <n v="1295"/>
    <s v="Student Employment (FWS), Student Employment (non-FWS), Fin Services Call Center"/>
    <n v="38"/>
    <n v="2"/>
    <n v="1"/>
    <n v="3"/>
    <n v="7"/>
    <n v="7"/>
    <n v="14"/>
    <n v="6"/>
    <n v="111100"/>
    <n v="74300"/>
    <n v="35680"/>
    <n v="31000"/>
    <n v="29800"/>
    <n v="4000"/>
    <n v="22559"/>
    <n v="6600"/>
    <x v="34"/>
    <m/>
    <n v="28764944"/>
    <n v="512753"/>
    <n v="1179728"/>
    <n v="962778"/>
    <n v="40207014"/>
    <n v="85237847"/>
    <n v="1035195"/>
    <n v="15156105"/>
    <n v="2055401"/>
  </r>
  <r>
    <d v="2014-01-24T17:59:24"/>
    <s v="Joy Scourey"/>
    <x v="35"/>
    <s v="WASFAA"/>
    <n v="4564"/>
    <n v="22763"/>
    <x v="35"/>
    <x v="35"/>
    <n v="16538"/>
    <n v="8167"/>
    <n v="6129"/>
    <n v="2727"/>
    <n v="339"/>
    <n v="10646"/>
    <n v="11895"/>
    <n v="493"/>
    <n v="2730"/>
    <s v="Student Employment (FWS), Student Employment (non-FWS)"/>
    <n v="28"/>
    <n v="0"/>
    <n v="1"/>
    <n v="3"/>
    <n v="6"/>
    <n v="18"/>
    <n v="0"/>
    <n v="6"/>
    <n v="125000"/>
    <n v="80500"/>
    <n v="55000"/>
    <n v="40000"/>
    <m/>
    <n v="18"/>
    <n v="24256"/>
    <n v="4906"/>
    <x v="35"/>
    <n v="210182"/>
    <n v="31362648"/>
    <n v="1196899"/>
    <n v="2630785"/>
    <n v="975140"/>
    <n v="43569796"/>
    <n v="77460413"/>
    <n v="3980927"/>
    <n v="36723159"/>
    <m/>
  </r>
  <r>
    <d v="2014-01-17T08:09:35"/>
    <s v="Tresa Weimer"/>
    <x v="36"/>
    <s v="MASFAA"/>
    <n v="5179"/>
    <n v="22827"/>
    <x v="36"/>
    <x v="36"/>
    <n v="14246"/>
    <n v="7984"/>
    <n v="1510"/>
    <n v="1099"/>
    <n v="842"/>
    <n v="10698"/>
    <n v="16215"/>
    <n v="577"/>
    <n v="3927"/>
    <s v="Veteran's Benefits, Student Employment (FWS), Student Employment (non-FWS)"/>
    <n v="44"/>
    <n v="0"/>
    <n v="3"/>
    <n v="2"/>
    <n v="3"/>
    <n v="21"/>
    <n v="15"/>
    <n v="0"/>
    <n v="101000"/>
    <n v="83967"/>
    <n v="61240"/>
    <n v="28821"/>
    <n v="23573"/>
    <n v="0"/>
    <n v="27933"/>
    <n v="8806"/>
    <x v="36"/>
    <n v="93836606"/>
    <n v="30717080"/>
    <n v="1627887"/>
    <n v="2297216"/>
    <n v="1217056"/>
    <n v="40452177"/>
    <n v="104868814"/>
    <n v="8039124"/>
    <n v="55392088"/>
    <m/>
  </r>
  <r>
    <d v="2013-11-04T14:18:27"/>
    <s v="Ron Day"/>
    <x v="37"/>
    <s v="SASFAA"/>
    <n v="2000"/>
    <n v="23000"/>
    <x v="37"/>
    <x v="37"/>
    <n v="18514"/>
    <n v="10929"/>
    <n v="630"/>
    <n v="13"/>
    <n v="241"/>
    <n v="12367"/>
    <n v="12515"/>
    <n v="115"/>
    <n v="957"/>
    <s v="N/A"/>
    <n v="31"/>
    <n v="0"/>
    <n v="1"/>
    <n v="2"/>
    <n v="1"/>
    <n v="20"/>
    <n v="7"/>
    <n v="0"/>
    <n v="90000"/>
    <n v="65000"/>
    <n v="50000"/>
    <n v="38000"/>
    <n v="30000"/>
    <n v="0"/>
    <n v="26846"/>
    <n v="2381"/>
    <x v="37"/>
    <n v="207500000"/>
    <n v="39262154"/>
    <n v="614640"/>
    <n v="27222"/>
    <n v="653720"/>
    <n v="47508776"/>
    <n v="65184733"/>
    <n v="941629"/>
    <n v="5180948"/>
    <n v="100000"/>
  </r>
  <r>
    <d v="2014-01-09T14:13:25"/>
    <s v="Ed Miller"/>
    <x v="38"/>
    <s v="SASFAA"/>
    <n v="7925"/>
    <n v="23363"/>
    <x v="38"/>
    <x v="38"/>
    <n v="15639"/>
    <n v="5893"/>
    <n v="646"/>
    <n v="822"/>
    <n v="591"/>
    <n v="9134"/>
    <n v="14639"/>
    <n v="880"/>
    <n v="1666"/>
    <s v="Student Employment (FWS)"/>
    <n v="44"/>
    <n v="0"/>
    <n v="1"/>
    <n v="2"/>
    <n v="8"/>
    <n v="24"/>
    <n v="9"/>
    <n v="23"/>
    <n v="165000"/>
    <n v="87366"/>
    <n v="47843"/>
    <n v="33000"/>
    <n v="26000"/>
    <s v="9.00/hr."/>
    <n v="24853"/>
    <n v="10150"/>
    <x v="38"/>
    <n v="104724386"/>
    <n v="23977820"/>
    <n v="907942"/>
    <n v="2210969"/>
    <n v="1259633"/>
    <n v="37643462"/>
    <n v="122595201"/>
    <n v="11625801"/>
    <n v="25560175"/>
    <n v="2540000"/>
  </r>
  <r>
    <d v="2014-01-09T17:04:56"/>
    <s v="Beth Armstrong"/>
    <x v="39"/>
    <s v="SASFAA"/>
    <n v="7228"/>
    <n v="23859"/>
    <x v="39"/>
    <x v="39"/>
    <n v="9796"/>
    <n v="4139"/>
    <n v="2195"/>
    <n v="817"/>
    <n v="596"/>
    <n v="7759"/>
    <n v="10437"/>
    <n v="330"/>
    <n v="1707"/>
    <s v="Student Employment (FWS)"/>
    <n v="30"/>
    <n v="0"/>
    <n v="1"/>
    <n v="2"/>
    <n v="1"/>
    <n v="14"/>
    <n v="14"/>
    <n v="13"/>
    <n v="106000"/>
    <n v="64263"/>
    <n v="49120"/>
    <n v="37033"/>
    <n v="22605"/>
    <s v="17,289/Grad Assistant. 9.13/hr for other student positions"/>
    <n v="24908"/>
    <n v="8231"/>
    <x v="39"/>
    <n v="86806840"/>
    <n v="16642729"/>
    <n v="924841"/>
    <n v="2037674"/>
    <n v="712480"/>
    <n v="34241992"/>
    <n v="65527361"/>
    <n v="4667562"/>
    <n v="25853446"/>
    <n v="155000"/>
  </r>
  <r>
    <d v="2013-11-05T15:24:54"/>
    <s v="Tracy Boulukos"/>
    <x v="40"/>
    <s v="SASFAA"/>
    <n v="4605"/>
    <n v="24246"/>
    <x v="40"/>
    <x v="40"/>
    <n v="16407"/>
    <n v="11784"/>
    <n v="254"/>
    <n v="130"/>
    <n v="159"/>
    <n v="10053"/>
    <n v="10812"/>
    <n v="101"/>
    <n v="345"/>
    <s v="Veteran's Benefits, Student Employment (FWS)"/>
    <n v="33"/>
    <n v="0"/>
    <n v="1"/>
    <n v="4"/>
    <n v="3"/>
    <n v="11"/>
    <n v="14"/>
    <n v="0"/>
    <n v="96000"/>
    <n v="62000"/>
    <n v="46000"/>
    <n v="41000"/>
    <n v="32000"/>
    <n v="0"/>
    <n v="31377"/>
    <n v="5638"/>
    <x v="40"/>
    <n v="100533928"/>
    <n v="42352125"/>
    <n v="396054"/>
    <n v="244314"/>
    <n v="607881"/>
    <n v="40456315"/>
    <n v="71840514"/>
    <n v="1332792"/>
    <n v="3872186"/>
    <n v="1845000"/>
  </r>
  <r>
    <d v="2013-11-07T18:03:28"/>
    <s v="John Curl"/>
    <x v="41"/>
    <s v="RMASFAA"/>
    <n v="7548"/>
    <n v="24840"/>
    <x v="41"/>
    <x v="41"/>
    <n v="12047"/>
    <n v="8916"/>
    <n v="1424"/>
    <n v="1787"/>
    <n v="391"/>
    <n v="9142"/>
    <n v="10760"/>
    <n v="630"/>
    <n v="182"/>
    <s v="Student Employment (FWS), Scholarships"/>
    <n v="40"/>
    <n v="0"/>
    <n v="1"/>
    <n v="2"/>
    <n v="4"/>
    <n v="14"/>
    <n v="17"/>
    <n v="5"/>
    <n v="93849"/>
    <n v="58431"/>
    <n v="49420"/>
    <n v="33938"/>
    <n v="27513"/>
    <n v="6500"/>
    <n v="29753"/>
    <n v="8168"/>
    <x v="41"/>
    <n v="782122507"/>
    <n v="32798565"/>
    <n v="1060578"/>
    <n v="4049110"/>
    <n v="1360896"/>
    <n v="35847229"/>
    <n v="90514895"/>
    <n v="11543900"/>
    <n v="2204892"/>
    <n v="1586585"/>
  </r>
  <r>
    <d v="2013-12-31T13:39:01"/>
    <s v="Roberta Johnson"/>
    <x v="42"/>
    <s v="MASFAA"/>
    <n v="5487"/>
    <n v="25553"/>
    <x v="42"/>
    <x v="42"/>
    <n v="13858"/>
    <n v="6091"/>
    <n v="1566"/>
    <n v="2792"/>
    <n v="1083"/>
    <n v="10610"/>
    <n v="14459"/>
    <n v="162"/>
    <n v="2760"/>
    <s v="Student Employment (FWS), One - Stop Shop"/>
    <n v="23"/>
    <n v="0"/>
    <n v="1"/>
    <n v="0"/>
    <n v="3"/>
    <n v="11.95"/>
    <n v="6.375"/>
    <n v="4"/>
    <n v="124750"/>
    <m/>
    <n v="71500"/>
    <n v="41000"/>
    <n v="53181"/>
    <n v="14544"/>
    <n v="27819"/>
    <n v="6634"/>
    <x v="42"/>
    <n v="1189220615"/>
    <n v="22966818"/>
    <n v="577104"/>
    <n v="3006225"/>
    <n v="1036753"/>
    <n v="43355659"/>
    <n v="84574220"/>
    <n v="1638273"/>
    <n v="29630584"/>
    <n v="1893000"/>
  </r>
  <r>
    <d v="2014-01-07T17:52:57"/>
    <s v="Rachelle Feldman"/>
    <x v="43"/>
    <s v="WASFAA"/>
    <n v="10125"/>
    <n v="25774"/>
    <x v="43"/>
    <x v="43"/>
    <n v="22700"/>
    <n v="9190"/>
    <n v="4520"/>
    <n v="1967"/>
    <n v="1873"/>
    <n v="7285"/>
    <n v="6314"/>
    <n v="1110"/>
    <n v="1401"/>
    <s v="Veteran's Benefits, Student Employment (FWS)"/>
    <n v="56.5"/>
    <n v="0"/>
    <n v="1"/>
    <n v="3"/>
    <n v="5"/>
    <n v="39.5"/>
    <n v="3"/>
    <n v="5"/>
    <n v="150000"/>
    <n v="111000"/>
    <n v="90000"/>
    <n v="67000"/>
    <n v="48000"/>
    <s v="12.50 per hour/4000"/>
    <n v="28363"/>
    <n v="10618"/>
    <x v="43"/>
    <n v="374778083"/>
    <n v="38581613"/>
    <n v="1969220"/>
    <n v="3545748"/>
    <n v="4118374"/>
    <n v="30124589"/>
    <n v="46555445"/>
    <n v="28329770"/>
    <n v="21268508"/>
    <n v="5320000"/>
  </r>
  <r>
    <d v="2013-11-04T12:45:18"/>
    <s v="Bonnie Joerschke"/>
    <x v="44"/>
    <s v="SASFAA"/>
    <n v="8260"/>
    <n v="26259"/>
    <x v="44"/>
    <x v="44"/>
    <n v="11190"/>
    <n v="6758"/>
    <n v="623"/>
    <n v="388"/>
    <n v="418"/>
    <n v="8100"/>
    <n v="13523"/>
    <n v="1329"/>
    <n v="1623"/>
    <s v="Student Employment (FWS)"/>
    <n v="40"/>
    <n v="1"/>
    <n v="1"/>
    <n v="3"/>
    <n v="5"/>
    <n v="20"/>
    <n v="10"/>
    <n v="0"/>
    <n v="108000"/>
    <n v="70000"/>
    <n v="41000"/>
    <n v="36000"/>
    <n v="26000"/>
    <n v="0"/>
    <n v="28699"/>
    <n v="9050"/>
    <x v="44"/>
    <n v="84360210"/>
    <n v="26481530"/>
    <n v="617729"/>
    <n v="1342286"/>
    <n v="843979"/>
    <n v="32139.165000000001"/>
    <n v="108820094"/>
    <n v="15018916"/>
    <n v="15654118"/>
    <n v="1665928"/>
  </r>
  <r>
    <d v="2014-01-31T13:32:24"/>
    <s v="Sarah Bauder"/>
    <x v="45"/>
    <s v="EASFAA"/>
    <n v="10710"/>
    <n v="26538"/>
    <x v="45"/>
    <x v="45"/>
    <n v="10656"/>
    <n v="5609"/>
    <n v="359"/>
    <n v="647"/>
    <n v="805"/>
    <n v="7948"/>
    <n v="10283"/>
    <n v="733"/>
    <n v="1512"/>
    <s v="Student Employment (FWS)"/>
    <n v="55"/>
    <n v="7"/>
    <n v="1"/>
    <n v="1"/>
    <n v="2"/>
    <n v="51"/>
    <n v="2"/>
    <n v="8"/>
    <n v="156500"/>
    <n v="90679"/>
    <n v="52758"/>
    <n v="47194"/>
    <n v="47194"/>
    <n v="13944"/>
    <n v="31257"/>
    <m/>
    <x v="45"/>
    <n v="88722010"/>
    <n v="21851789"/>
    <n v="532050"/>
    <n v="1115642"/>
    <n v="1131470"/>
    <n v="34009890"/>
    <n v="64971501"/>
    <n v="13428791"/>
    <n v="25415393"/>
    <n v="1359679"/>
  </r>
  <r>
    <d v="2014-01-10T15:05:27"/>
    <s v="Rose Pasenelli"/>
    <x v="46"/>
    <s v="WASFAA"/>
    <n v="4973"/>
    <n v="26624"/>
    <x v="46"/>
    <x v="46"/>
    <n v="16486"/>
    <n v="10857"/>
    <n v="672"/>
    <n v="133"/>
    <n v="675"/>
    <n v="8969"/>
    <n v="9633"/>
    <n v="295"/>
    <n v="1267"/>
    <s v="Student Employment (FWS), Institutional and outside scholarships"/>
    <n v="21"/>
    <n v="0"/>
    <n v="1"/>
    <n v="1"/>
    <n v="3"/>
    <n v="21"/>
    <n v="0"/>
    <n v="7"/>
    <n v="100008"/>
    <n v="83676"/>
    <m/>
    <n v="42228"/>
    <n v="37224"/>
    <n v="11520"/>
    <n v="27989"/>
    <n v="5424"/>
    <x v="46"/>
    <n v="161736460"/>
    <n v="46351044"/>
    <n v="604649"/>
    <n v="858723"/>
    <n v="1312927"/>
    <n v="38766548"/>
    <n v="61336847"/>
    <n v="2642146"/>
    <n v="17681443"/>
    <n v="1566048"/>
  </r>
  <r>
    <d v="2013-11-06T10:37:23"/>
    <s v="Nick Prewett"/>
    <x v="47"/>
    <s v="MASFAA"/>
    <n v="6481"/>
    <n v="26996"/>
    <x v="47"/>
    <x v="47"/>
    <n v="13170"/>
    <n v="6120"/>
    <n v="1516"/>
    <n v="2317"/>
    <n v="912"/>
    <n v="10291"/>
    <n v="14642"/>
    <n v="532"/>
    <n v="3441"/>
    <s v="Student Employment (FWS)"/>
    <n v="38"/>
    <n v="0"/>
    <n v="1"/>
    <n v="1"/>
    <n v="4"/>
    <n v="14"/>
    <n v="18"/>
    <n v="19"/>
    <n v="117000"/>
    <n v="73000"/>
    <n v="56000"/>
    <n v="33000"/>
    <n v="28000"/>
    <s v="11000 GA, 7.75/hr Student workers"/>
    <n v="28296"/>
    <n v="9299"/>
    <x v="47"/>
    <n v="91664675"/>
    <n v="23300852"/>
    <n v="1085394"/>
    <n v="3641695"/>
    <n v="1434893"/>
    <n v="41129229"/>
    <n v="102397993"/>
    <n v="5774076"/>
    <n v="46483640"/>
    <n v="2186100"/>
  </r>
  <r>
    <d v="2014-01-03T16:11:37"/>
    <s v="Marvin Smith"/>
    <x v="48"/>
    <s v="MASFAA"/>
    <n v="9773"/>
    <n v="27637"/>
    <x v="48"/>
    <x v="48"/>
    <m/>
    <n v="9920"/>
    <n v="3830"/>
    <n v="900"/>
    <n v="839"/>
    <n v="17270"/>
    <n v="17141"/>
    <n v="1571"/>
    <n v="727"/>
    <s v="Receiveables/Student Accounts"/>
    <n v="25"/>
    <n v="0"/>
    <n v="1"/>
    <n v="3"/>
    <n v="10"/>
    <n v="1"/>
    <n v="10"/>
    <n v="0"/>
    <n v="102000"/>
    <n v="68000"/>
    <n v="50000"/>
    <n v="43000"/>
    <n v="30000"/>
    <n v="0"/>
    <n v="27342"/>
    <n v="9676"/>
    <x v="48"/>
    <m/>
    <n v="36659620"/>
    <n v="1088688"/>
    <n v="1409857"/>
    <n v="1794711"/>
    <n v="87358888"/>
    <n v="128768639"/>
    <n v="27008034"/>
    <n v="7080766"/>
    <n v="2166000"/>
  </r>
  <r>
    <d v="2013-11-04T11:24:55"/>
    <s v="Pamela Fowler"/>
    <x v="49"/>
    <s v="MASFAA"/>
    <n v="15447"/>
    <n v="27979"/>
    <x v="49"/>
    <x v="49"/>
    <n v="9791"/>
    <n v="4660"/>
    <n v="1397"/>
    <n v="6854"/>
    <n v="3537"/>
    <n v="8422"/>
    <n v="11883"/>
    <n v="1005"/>
    <n v="1566"/>
    <s v="Student Employment (FWS), Student Employment (non-FWS)"/>
    <n v="55"/>
    <n v="0"/>
    <n v="1"/>
    <n v="3"/>
    <n v="13"/>
    <n v="30"/>
    <n v="4"/>
    <n v="4"/>
    <n v="177981"/>
    <n v="110837"/>
    <n v="62983"/>
    <n v="47744"/>
    <n v="32043"/>
    <n v="8.15"/>
    <n v="45772"/>
    <n v="20081"/>
    <x v="49"/>
    <n v="124541855"/>
    <n v="18592756"/>
    <n v="2029301"/>
    <n v="8892712"/>
    <n v="6085296"/>
    <n v="35742961"/>
    <n v="111102378"/>
    <n v="23273128"/>
    <n v="28408507"/>
    <n v="3869090"/>
  </r>
  <r>
    <d v="2014-01-08T15:40:17"/>
    <s v="Susan Fischer"/>
    <x v="50"/>
    <s v="MASFAA"/>
    <n v="11975"/>
    <n v="29167"/>
    <x v="50"/>
    <x v="50"/>
    <n v="13758"/>
    <n v="4751"/>
    <n v="2468"/>
    <n v="4996"/>
    <n v="2657"/>
    <n v="8970"/>
    <n v="12632"/>
    <n v="663"/>
    <n v="1095"/>
    <s v="Student Employment (FWS), Student Employment (non-FWS), we host the student job center for non-work study postings but do not match students to jobs ."/>
    <n v="45.5"/>
    <n v="9"/>
    <n v="1"/>
    <n v="1"/>
    <n v="4"/>
    <n v="26"/>
    <n v="3"/>
    <n v="0"/>
    <n v="126721"/>
    <n v="87395"/>
    <n v="69345"/>
    <n v="47570"/>
    <n v="42457"/>
    <n v="0"/>
    <n v="34144"/>
    <n v="12857"/>
    <x v="50"/>
    <n v="151500718"/>
    <n v="18065209"/>
    <n v="1833103"/>
    <n v="12502616"/>
    <n v="4457804"/>
    <n v="38225383"/>
    <n v="105355411"/>
    <n v="9926717"/>
    <n v="15727516"/>
    <n v="2871000"/>
  </r>
  <r>
    <d v="2013-11-18T09:57:01"/>
    <s v="Dede Gonzales"/>
    <x v="51"/>
    <s v="SWASFAA"/>
    <n v="4089"/>
    <n v="30136"/>
    <x v="51"/>
    <x v="51"/>
    <n v="18024"/>
    <n v="10950"/>
    <n v="706"/>
    <n v="0"/>
    <n v="592"/>
    <n v="14021"/>
    <n v="16960"/>
    <n v="42"/>
    <n v="3202"/>
    <s v="Scholarships"/>
    <n v="36"/>
    <n v="0"/>
    <n v="1"/>
    <n v="1"/>
    <n v="3"/>
    <n v="31"/>
    <n v="5"/>
    <n v="0"/>
    <n v="105894"/>
    <n v="84040"/>
    <n v="59630"/>
    <n v="40361"/>
    <n v="29345"/>
    <n v="0"/>
    <n v="33860"/>
    <n v="5853"/>
    <x v="51"/>
    <n v="142151930"/>
    <n v="42516797"/>
    <n v="1158295"/>
    <n v="0"/>
    <n v="1255994"/>
    <n v="55330303"/>
    <n v="90581452"/>
    <n v="32394831"/>
    <n v="32394831"/>
    <n v="1699466"/>
  </r>
  <r>
    <d v="2014-01-07T18:53:35"/>
    <s v="Lili Vidal"/>
    <x v="52"/>
    <s v="WASFAA"/>
    <n v="5045"/>
    <n v="31119"/>
    <x v="52"/>
    <x v="52"/>
    <m/>
    <n v="16168"/>
    <n v="1237"/>
    <n v="18"/>
    <n v="467"/>
    <n v="11283"/>
    <n v="10843"/>
    <n v="104"/>
    <n v="201"/>
    <s v="Student Employment (FWS), Scholarships"/>
    <n v="38"/>
    <n v="2"/>
    <n v="1"/>
    <n v="1"/>
    <n v="1"/>
    <n v="19"/>
    <n v="19"/>
    <n v="5"/>
    <n v="105132"/>
    <n v="83640"/>
    <n v="62868"/>
    <n v="44466"/>
    <n v="36726"/>
    <s v="$4,623 annual"/>
    <n v="32446"/>
    <n v="5072"/>
    <x v="52"/>
    <m/>
    <n v="69667893"/>
    <n v="598804"/>
    <n v="58207"/>
    <n v="1145638"/>
    <n v="48123708"/>
    <n v="48123708"/>
    <n v="815483"/>
    <n v="2348874"/>
    <n v="2101457"/>
  </r>
  <r>
    <d v="2013-11-22T09:46:39"/>
    <s v="Ted Malone"/>
    <x v="53"/>
    <s v="MASFAA"/>
    <n v="9109"/>
    <n v="31292"/>
    <x v="53"/>
    <x v="53"/>
    <n v="17667"/>
    <n v="6615"/>
    <n v="4592"/>
    <n v="1882"/>
    <n v="976"/>
    <n v="9797"/>
    <n v="11978"/>
    <n v="429"/>
    <n v="3314"/>
    <s v="Student Employment (FWS), Student Employment (non-FWS)"/>
    <n v="47.5"/>
    <n v="1"/>
    <n v="1"/>
    <n v="4"/>
    <n v="5"/>
    <n v="24"/>
    <n v="12.5"/>
    <n v="0"/>
    <n v="138000"/>
    <n v="74000"/>
    <n v="54000"/>
    <n v="41000"/>
    <n v="27000"/>
    <n v="0"/>
    <n v="31281"/>
    <n v="10023"/>
    <x v="53"/>
    <n v="271083956"/>
    <n v="25709619"/>
    <n v="1817124"/>
    <n v="4089022"/>
    <n v="1606298"/>
    <n v="40485660"/>
    <n v="70815129"/>
    <n v="4900454"/>
    <n v="57193024"/>
    <n v="3626000"/>
  </r>
  <r>
    <d v="2013-11-05T17:51:23"/>
    <s v="Elizabeth Acree"/>
    <x v="54"/>
    <s v="WASFAA"/>
    <n v="8658"/>
    <n v="31565"/>
    <x v="54"/>
    <x v="54"/>
    <n v="17538"/>
    <n v="10958"/>
    <n v="218"/>
    <n v="373"/>
    <n v="898"/>
    <n v="11203"/>
    <n v="13212"/>
    <n v="851"/>
    <n v="2643"/>
    <s v="Student Employment (FWS), Scholarships"/>
    <n v="54"/>
    <n v="0"/>
    <n v="1"/>
    <n v="3"/>
    <n v="5"/>
    <n v="29"/>
    <n v="5"/>
    <n v="45"/>
    <n v="95000"/>
    <n v="78000"/>
    <n v="60000"/>
    <n v="39000"/>
    <n v="26000"/>
    <n v="5000"/>
    <n v="34144"/>
    <n v="9874"/>
    <x v="54"/>
    <n v="154383649"/>
    <n v="44856521"/>
    <n v="641090"/>
    <n v="1084095"/>
    <n v="2486899"/>
    <n v="46013734"/>
    <n v="119618251"/>
    <n v="12999473"/>
    <n v="44119335"/>
    <n v="2478000"/>
  </r>
  <r>
    <d v="2013-12-16T19:01:13"/>
    <s v="Dan Mann"/>
    <x v="55"/>
    <s v="MASFAA"/>
    <n v="10982"/>
    <n v="31901"/>
    <x v="55"/>
    <x v="55"/>
    <n v="12210"/>
    <n v="6680"/>
    <n v="2532"/>
    <n v="1167"/>
    <n v="1694"/>
    <n v="11206"/>
    <n v="13342"/>
    <n v="1273"/>
    <n v="4733"/>
    <s v="Veteran's Benefits, Student Employment (FWS), Student Employment (non-FWS)"/>
    <n v="36"/>
    <n v="1"/>
    <n v="1"/>
    <n v="2"/>
    <n v="5"/>
    <n v="17"/>
    <n v="10"/>
    <n v="3"/>
    <n v="141000"/>
    <n v="85000"/>
    <n v="58000"/>
    <n v="44000"/>
    <n v="39000"/>
    <n v="1200"/>
    <n v="33550"/>
    <n v="14143"/>
    <x v="55"/>
    <n v="298922649"/>
    <n v="28112911"/>
    <n v="798989"/>
    <n v="1544459"/>
    <n v="3234543"/>
    <n v="47914077"/>
    <n v="89768743"/>
    <n v="18637334"/>
    <n v="74997430"/>
    <n v="2088000"/>
  </r>
  <r>
    <d v="2014-01-31T15:52:19"/>
    <s v="Valerie Miller"/>
    <x v="56"/>
    <s v="MASFAA"/>
    <n v="4717"/>
    <n v="32735"/>
    <x v="56"/>
    <x v="56"/>
    <n v="17735"/>
    <n v="11473"/>
    <n v="982"/>
    <n v="961"/>
    <n v="799"/>
    <n v="15402"/>
    <n v="19017"/>
    <n v="83"/>
    <n v="2141"/>
    <s v="Student Employment (FWS), Student Employment (non-FWS)"/>
    <n v="22"/>
    <n v="0"/>
    <n v="1"/>
    <n v="2"/>
    <n v="8"/>
    <n v="1"/>
    <n v="10"/>
    <n v="0"/>
    <n v="99323"/>
    <n v="71000"/>
    <n v="41498"/>
    <n v="32277"/>
    <n v="40051"/>
    <n v="0"/>
    <n v="39471"/>
    <n v="6048"/>
    <x v="56"/>
    <n v="108389496"/>
    <n v="41905281"/>
    <n v="1322542"/>
    <n v="1774095"/>
    <n v="1152366"/>
    <n v="55006329"/>
    <n v="94094933"/>
    <n v="603071"/>
    <n v="29414911"/>
    <n v="1544000"/>
  </r>
  <r>
    <d v="2014-01-07T10:38:36"/>
    <s v="Rick Wilder"/>
    <x v="57"/>
    <s v="SASFAA"/>
    <n v="13342"/>
    <n v="32776"/>
    <x v="57"/>
    <x v="57"/>
    <n v="16930"/>
    <n v="11626"/>
    <n v="2827"/>
    <n v="1135"/>
    <n v="854"/>
    <n v="11256"/>
    <n v="18605"/>
    <n v="3381"/>
    <n v="1134"/>
    <s v="Student Employment (FWS)"/>
    <n v="68"/>
    <n v="4"/>
    <n v="1"/>
    <n v="3"/>
    <n v="7"/>
    <n v="54"/>
    <n v="14"/>
    <n v="49"/>
    <n v="129000"/>
    <n v="77000"/>
    <n v="58000"/>
    <n v="47000"/>
    <n v="30000"/>
    <n v="3000"/>
    <n v="37763"/>
    <n v="18076"/>
    <x v="57"/>
    <n v="136696461"/>
    <n v="45739492"/>
    <n v="2810691"/>
    <n v="4043285"/>
    <n v="2033669"/>
    <n v="40443799"/>
    <n v="176225566"/>
    <n v="29749520"/>
    <n v="10078096"/>
    <m/>
  </r>
  <r>
    <d v="2013-11-18T15:53:47"/>
    <s v="Billie Jo Hamilton"/>
    <x v="58"/>
    <s v="SASFAA"/>
    <n v="9722"/>
    <n v="36158"/>
    <x v="58"/>
    <x v="58"/>
    <n v="20187"/>
    <n v="17209"/>
    <n v="1041"/>
    <n v="286"/>
    <n v="752"/>
    <n v="17057"/>
    <n v="19413"/>
    <n v="463"/>
    <n v="927"/>
    <s v="Financial Education, Scholarship Administration"/>
    <n v="46"/>
    <n v="0"/>
    <n v="1"/>
    <n v="3"/>
    <n v="4"/>
    <n v="23"/>
    <n v="15"/>
    <n v="19"/>
    <n v="125000"/>
    <n v="71000"/>
    <n v="56000"/>
    <n v="34800"/>
    <n v="27400"/>
    <n v="5240"/>
    <n v="33209"/>
    <n v="5741"/>
    <x v="58"/>
    <n v="175126066"/>
    <n v="64373430"/>
    <n v="969978"/>
    <n v="508359"/>
    <n v="2296510"/>
    <n v="78263210"/>
    <n v="157666947"/>
    <n v="5495627"/>
    <n v="9001400"/>
    <n v="2791331"/>
  </r>
  <r>
    <d v="2013-12-23T19:22:17"/>
    <s v="Kay Lewis"/>
    <x v="59"/>
    <s v="WASFAA"/>
    <n v="14748"/>
    <n v="36786"/>
    <x v="59"/>
    <x v="59"/>
    <n v="23969"/>
    <n v="11439"/>
    <n v="7752"/>
    <n v="493526"/>
    <n v="937"/>
    <n v="14393"/>
    <n v="16022"/>
    <n v="2621"/>
    <n v="2158"/>
    <s v="Veteran's Benefits, Student Employment (FWS)"/>
    <n v="31"/>
    <n v="2"/>
    <n v="1"/>
    <n v="2"/>
    <n v="3"/>
    <n v="18"/>
    <n v="5"/>
    <n v="3"/>
    <n v="113904"/>
    <n v="88404"/>
    <n v="77088"/>
    <n v="50808"/>
    <n v="43980"/>
    <n v="3000"/>
    <n v="45845"/>
    <n v="16665"/>
    <x v="59"/>
    <n v="282763349"/>
    <n v="45440091"/>
    <n v="2872179"/>
    <n v="7286994"/>
    <n v="2390047"/>
    <n v="66143849"/>
    <n v="143415147"/>
    <n v="38991412"/>
    <n v="33315640"/>
    <n v="4213000"/>
  </r>
  <r>
    <d v="2013-11-04T09:11:06"/>
    <s v="Rick Shipman"/>
    <x v="60"/>
    <s v="MASFAA"/>
    <n v="11452"/>
    <n v="37454"/>
    <x v="60"/>
    <x v="60"/>
    <n v="16561"/>
    <n v="9237"/>
    <n v="4006"/>
    <n v="5325"/>
    <n v="1323"/>
    <n v="14420"/>
    <n v="19291"/>
    <n v="1623"/>
    <n v="5101"/>
    <s v="None"/>
    <n v="42"/>
    <n v="0"/>
    <n v="1"/>
    <n v="5"/>
    <n v="2"/>
    <n v="29"/>
    <n v="4"/>
    <n v="0"/>
    <n v="165000"/>
    <n v="81203"/>
    <n v="61184"/>
    <n v="53148"/>
    <n v="45406"/>
    <n v="0"/>
    <n v="39207"/>
    <n v="13781"/>
    <x v="60"/>
    <n v="277427060"/>
    <n v="37774183"/>
    <n v="1725870"/>
    <n v="4624504"/>
    <n v="2723046"/>
    <n v="55934289"/>
    <n v="163883629"/>
    <n v="20417526"/>
    <n v="74111949"/>
    <n v="2807000"/>
  </r>
  <r>
    <d v="2014-01-30T00:54:41"/>
    <s v="Tom Melecki"/>
    <x v="61"/>
    <s v="SWASFAA"/>
    <n v="12000"/>
    <n v="38000"/>
    <x v="61"/>
    <x v="61"/>
    <n v="20555"/>
    <n v="11326"/>
    <n v="428"/>
    <n v="2731"/>
    <n v="986"/>
    <n v="13954"/>
    <n v="16979"/>
    <n v="1969"/>
    <n v="4828"/>
    <s v="Student Employment (FWS), Student Employment (non-FWS)"/>
    <n v="68"/>
    <n v="9"/>
    <n v="1"/>
    <n v="1"/>
    <n v="3"/>
    <n v="30"/>
    <n v="24"/>
    <n v="45"/>
    <n v="130000"/>
    <n v="106000"/>
    <n v="70000"/>
    <n v="39000"/>
    <n v="31000"/>
    <n v="4150"/>
    <n v="25000"/>
    <n v="8000"/>
    <x v="61"/>
    <n v="209808958"/>
    <n v="47129946"/>
    <n v="899997"/>
    <n v="7954533"/>
    <n v="1989319"/>
    <n v="57898562"/>
    <n v="119116086"/>
    <n v="26603956"/>
    <n v="61348819"/>
    <n v="2900000"/>
  </r>
  <r>
    <d v="2013-11-12T16:18:07"/>
    <s v="Delisa Falks"/>
    <x v="62"/>
    <s v="SWASFAA"/>
    <n v="10478"/>
    <n v="40036"/>
    <x v="62"/>
    <x v="62"/>
    <n v="19417"/>
    <n v="9025"/>
    <n v="1495"/>
    <n v="1475"/>
    <n v="697"/>
    <n v="10355"/>
    <n v="13638"/>
    <n v="100"/>
    <n v="2808"/>
    <s v="Veteran's Benefits, Student Employment (FWS), Student Employment (non-FWS), Student development and Financial Literacy"/>
    <n v="60"/>
    <n v="0"/>
    <n v="2"/>
    <n v="3"/>
    <n v="7"/>
    <n v="40"/>
    <n v="5"/>
    <n v="4"/>
    <n v="135000"/>
    <n v="78000"/>
    <n v="52500"/>
    <n v="35000"/>
    <n v="26000"/>
    <n v="10800"/>
    <n v="44138"/>
    <n v="13920"/>
    <x v="62"/>
    <n v="248655223"/>
    <n v="36244191"/>
    <n v="724584"/>
    <n v="2253078"/>
    <n v="1438008"/>
    <n v="41944785"/>
    <n v="83046564"/>
    <n v="1145682"/>
    <n v="30967775"/>
    <n v="3000000"/>
  </r>
  <r>
    <d v="2014-01-08T09:28:53"/>
    <s v="Mary Mckinney"/>
    <x v="63"/>
    <s v="SASFAA"/>
    <n v="8803"/>
    <n v="50982"/>
    <x v="63"/>
    <x v="63"/>
    <n v="32816"/>
    <n v="22276"/>
    <n v="2677"/>
    <n v="189"/>
    <n v="699"/>
    <n v="14969"/>
    <n v="14587"/>
    <n v="124"/>
    <n v="482"/>
    <s v="Student Employment (FWS)"/>
    <n v="54"/>
    <n v="0"/>
    <n v="1"/>
    <n v="2"/>
    <n v="6"/>
    <n v="45"/>
    <n v="5"/>
    <n v="6"/>
    <n v="100452"/>
    <n v="61932"/>
    <n v="55141"/>
    <n v="38218"/>
    <n v="20253"/>
    <n v="4290"/>
    <n v="60443"/>
    <n v="10282"/>
    <x v="63"/>
    <n v="207926972"/>
    <n v="80330845"/>
    <n v="2045490"/>
    <n v="451944"/>
    <n v="1798476"/>
    <n v="94119507"/>
    <n v="139514573"/>
    <n v="2241792"/>
    <n v="6859541"/>
    <n v="1934000"/>
  </r>
  <r>
    <d v="2014-01-31T13:59:22"/>
    <s v="Melissa Pizzo"/>
    <x v="64"/>
    <s v="WASFAA"/>
    <n v="13996"/>
    <n v="59382"/>
    <x v="64"/>
    <x v="64"/>
    <n v="41258"/>
    <n v="24578"/>
    <n v="2982"/>
    <n v="804"/>
    <n v="1623"/>
    <n v="29966"/>
    <n v="33725"/>
    <n v="2510"/>
    <n v="4799"/>
    <s v="Student Employment (FWS), Student Employment (non-FWS)"/>
    <n v="70"/>
    <n v="0"/>
    <n v="1"/>
    <n v="1"/>
    <n v="9"/>
    <n v="59"/>
    <n v="0"/>
    <n v="64"/>
    <n v="109000"/>
    <n v="109000"/>
    <n v="55000"/>
    <n v="32000"/>
    <m/>
    <n v="3000"/>
    <n v="67344"/>
    <n v="16771"/>
    <x v="64"/>
    <n v="618407310"/>
    <n v="95227111"/>
    <n v="2684848"/>
    <n v="2119628"/>
    <n v="3730250"/>
    <n v="127225597"/>
    <n v="227059904"/>
    <n v="38004773"/>
    <n v="817884664"/>
    <n v="4209000"/>
  </r>
  <r>
    <d v="2014-01-07T14:52:31"/>
    <s v="Anna Griswold"/>
    <x v="65"/>
    <s v="EASFAA"/>
    <n v="14739"/>
    <n v="76152"/>
    <x v="65"/>
    <x v="65"/>
    <n v="58075"/>
    <n v="22362"/>
    <n v="4645"/>
    <n v="2499"/>
    <n v="2222"/>
    <n v="40261"/>
    <n v="47144"/>
    <n v="941"/>
    <n v="9148"/>
    <s v="Student Employment (FWS)"/>
    <n v="68"/>
    <n v="0"/>
    <n v="8"/>
    <n v="5"/>
    <n v="4"/>
    <n v="41"/>
    <n v="10"/>
    <n v="0"/>
    <n v="92000"/>
    <n v="65000"/>
    <n v="51000"/>
    <n v="51000"/>
    <n v="31000"/>
    <n v="0"/>
    <n v="82545"/>
    <n v="15997"/>
    <x v="65"/>
    <n v="869778206"/>
    <n v="81733685"/>
    <n v="5052046"/>
    <n v="6142733"/>
    <n v="4581560"/>
    <n v="163552879"/>
    <n v="222418865"/>
    <n v="19010040"/>
    <n v="150477734"/>
    <n v="45336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C17" firstHeaderRow="1" firstDataRow="2" firstDataCol="1" rowPageCount="1" colPageCount="1"/>
  <pivotFields count="45">
    <pivotField numFmtId="22" showAll="0"/>
    <pivotField showAll="0"/>
    <pivotField axis="axisRow" showAll="0" sortType="ascending">
      <items count="67">
        <item x="64"/>
        <item x="18"/>
        <item x="7"/>
        <item x="20"/>
        <item x="12"/>
        <item x="52"/>
        <item x="17"/>
        <item x="33"/>
        <item x="34"/>
        <item x="1"/>
        <item x="24"/>
        <item x="40"/>
        <item x="11"/>
        <item x="28"/>
        <item x="22"/>
        <item x="48"/>
        <item x="42"/>
        <item x="21"/>
        <item x="37"/>
        <item x="60"/>
        <item x="16"/>
        <item x="56"/>
        <item x="26"/>
        <item x="29"/>
        <item x="65"/>
        <item x="53"/>
        <item x="46"/>
        <item x="10"/>
        <item x="15"/>
        <item x="62"/>
        <item x="51"/>
        <item x="54"/>
        <item x="19"/>
        <item x="61"/>
        <item x="25"/>
        <item x="23"/>
        <item x="49"/>
        <item x="5"/>
        <item x="9"/>
        <item x="43"/>
        <item x="63"/>
        <item x="8"/>
        <item x="30"/>
        <item x="57"/>
        <item x="44"/>
        <item x="2"/>
        <item x="55"/>
        <item x="32"/>
        <item x="14"/>
        <item x="45"/>
        <item x="31"/>
        <item x="0"/>
        <item x="47"/>
        <item x="6"/>
        <item x="27"/>
        <item x="38"/>
        <item x="58"/>
        <item x="41"/>
        <item x="13"/>
        <item x="59"/>
        <item x="50"/>
        <item x="3"/>
        <item x="39"/>
        <item x="35"/>
        <item x="3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67">
        <item x="0"/>
        <item x="1"/>
        <item x="3"/>
        <item x="6"/>
        <item x="4"/>
        <item x="2"/>
        <item x="5"/>
        <item x="7"/>
        <item x="12"/>
        <item x="20"/>
        <item x="10"/>
        <item x="16"/>
        <item x="9"/>
        <item x="21"/>
        <item x="22"/>
        <item x="18"/>
        <item x="11"/>
        <item x="25"/>
        <item x="19"/>
        <item x="14"/>
        <item x="8"/>
        <item x="24"/>
        <item x="13"/>
        <item x="27"/>
        <item x="28"/>
        <item x="37"/>
        <item x="29"/>
        <item x="26"/>
        <item x="33"/>
        <item x="35"/>
        <item x="30"/>
        <item x="34"/>
        <item x="31"/>
        <item x="15"/>
        <item x="23"/>
        <item x="36"/>
        <item x="40"/>
        <item x="42"/>
        <item x="39"/>
        <item x="38"/>
        <item x="32"/>
        <item x="46"/>
        <item x="41"/>
        <item x="51"/>
        <item x="44"/>
        <item x="47"/>
        <item x="43"/>
        <item x="52"/>
        <item x="45"/>
        <item x="17"/>
        <item x="48"/>
        <item x="56"/>
        <item x="54"/>
        <item x="53"/>
        <item x="50"/>
        <item x="55"/>
        <item x="49"/>
        <item x="58"/>
        <item x="57"/>
        <item x="60"/>
        <item x="62"/>
        <item x="59"/>
        <item x="61"/>
        <item x="63"/>
        <item x="64"/>
        <item x="65"/>
        <item t="default"/>
      </items>
    </pivotField>
    <pivotField axis="axisPage" multipleItemSelectionAllowed="1" showAll="0">
      <items count="67">
        <item h="1" x="0"/>
        <item h="1" x="2"/>
        <item h="1" x="7"/>
        <item h="1" x="1"/>
        <item h="1" x="6"/>
        <item h="1" x="9"/>
        <item h="1" x="20"/>
        <item h="1" x="5"/>
        <item h="1" x="21"/>
        <item h="1" x="4"/>
        <item h="1" x="45"/>
        <item h="1" x="12"/>
        <item h="1" x="16"/>
        <item h="1" x="17"/>
        <item h="1" x="3"/>
        <item h="1" x="8"/>
        <item h="1" x="41"/>
        <item h="1" x="13"/>
        <item h="1" x="15"/>
        <item h="1" x="27"/>
        <item h="1" x="18"/>
        <item h="1" x="25"/>
        <item h="1" x="42"/>
        <item h="1" x="11"/>
        <item h="1" x="22"/>
        <item h="1" x="14"/>
        <item h="1" x="10"/>
        <item h="1" x="34"/>
        <item h="1" x="29"/>
        <item h="1" x="46"/>
        <item h="1" x="35"/>
        <item h="1" x="23"/>
        <item h="1" x="30"/>
        <item h="1" x="33"/>
        <item h="1" x="19"/>
        <item h="1" x="24"/>
        <item h="1" x="32"/>
        <item h="1" x="28"/>
        <item h="1" x="37"/>
        <item h="1" x="40"/>
        <item h="1" x="31"/>
        <item h="1" x="51"/>
        <item h="1" x="26"/>
        <item h="1" x="52"/>
        <item h="1" x="39"/>
        <item h="1" x="48"/>
        <item h="1" x="38"/>
        <item h="1" x="36"/>
        <item h="1" x="56"/>
        <item h="1" x="47"/>
        <item h="1" x="43"/>
        <item h="1" x="50"/>
        <item h="1" x="44"/>
        <item x="59"/>
        <item x="49"/>
        <item x="53"/>
        <item x="62"/>
        <item x="61"/>
        <item x="55"/>
        <item x="54"/>
        <item x="60"/>
        <item x="58"/>
        <item x="57"/>
        <item x="63"/>
        <item h="1" x="64"/>
        <item h="1"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numFmtId="164" showAll="0"/>
    <pivotField showAll="0"/>
    <pivotField dataField="1" numFmtId="44" showAll="0"/>
    <pivotField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  <pivotField showAll="0"/>
  </pivotFields>
  <rowFields count="1">
    <field x="2"/>
  </rowFields>
  <rowItems count="12">
    <i>
      <x v="31"/>
    </i>
    <i>
      <x v="40"/>
    </i>
    <i>
      <x v="59"/>
    </i>
    <i>
      <x v="56"/>
    </i>
    <i>
      <x v="43"/>
    </i>
    <i>
      <x v="33"/>
    </i>
    <i>
      <x v="29"/>
    </i>
    <i>
      <x v="25"/>
    </i>
    <i>
      <x v="46"/>
    </i>
    <i>
      <x v="19"/>
    </i>
    <i>
      <x v="36"/>
    </i>
    <i t="grand">
      <x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Sum of Director's Salary:" fld="26" baseField="0" baseItem="0"/>
    <dataField name="Sum of Report the Sum of All DISBURSED Financial Aid:" fld="34" baseField="0" baseItem="0" numFmtId="44"/>
  </dataFields>
  <formats count="7">
    <format dxfId="6">
      <pivotArea field="7" type="button" dataOnly="0" labelOnly="1" outline="0" axis="axisPage" fieldPosition="0"/>
    </format>
    <format dxfId="5">
      <pivotArea dataOnly="0" labelOnly="1" outline="0" fieldPosition="0">
        <references count="1">
          <reference field="7" count="0"/>
        </references>
      </pivotArea>
    </format>
    <format dxfId="4">
      <pivotArea field="-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B7" workbookViewId="0">
      <selection activeCell="G32" sqref="G32"/>
    </sheetView>
  </sheetViews>
  <sheetFormatPr defaultRowHeight="15" x14ac:dyDescent="0.25"/>
  <cols>
    <col min="1" max="1" width="39.5703125" customWidth="1"/>
    <col min="2" max="2" width="22.85546875" customWidth="1"/>
    <col min="3" max="3" width="26.7109375" customWidth="1"/>
    <col min="4" max="4" width="15.42578125" customWidth="1"/>
    <col min="5" max="5" width="29" customWidth="1"/>
    <col min="6" max="6" width="18.42578125" bestFit="1" customWidth="1"/>
  </cols>
  <sheetData>
    <row r="1" spans="1:6" ht="15.75" thickBot="1" x14ac:dyDescent="0.3"/>
    <row r="2" spans="1:6" ht="45.75" thickTop="1" x14ac:dyDescent="0.25">
      <c r="A2" s="45" t="s">
        <v>4</v>
      </c>
      <c r="B2" s="2" t="s">
        <v>112</v>
      </c>
      <c r="E2" s="73" t="s">
        <v>4</v>
      </c>
      <c r="F2" s="74" t="s">
        <v>112</v>
      </c>
    </row>
    <row r="3" spans="1:6" x14ac:dyDescent="0.25">
      <c r="A3" s="2"/>
      <c r="B3" s="2"/>
      <c r="E3" s="75"/>
      <c r="F3" s="76"/>
    </row>
    <row r="4" spans="1:6" x14ac:dyDescent="0.25">
      <c r="B4" s="45" t="s">
        <v>110</v>
      </c>
      <c r="C4" s="2"/>
      <c r="D4" s="2"/>
      <c r="E4" s="77" t="s">
        <v>120</v>
      </c>
      <c r="F4" s="83">
        <v>6032956477</v>
      </c>
    </row>
    <row r="5" spans="1:6" ht="30" x14ac:dyDescent="0.25">
      <c r="A5" s="42" t="s">
        <v>107</v>
      </c>
      <c r="B5" s="2" t="s">
        <v>109</v>
      </c>
      <c r="C5" s="2" t="s">
        <v>119</v>
      </c>
      <c r="E5" s="77" t="s">
        <v>121</v>
      </c>
      <c r="F5" s="83">
        <v>201098549.23333332</v>
      </c>
    </row>
    <row r="6" spans="1:6" x14ac:dyDescent="0.25">
      <c r="A6" s="43" t="s">
        <v>54</v>
      </c>
      <c r="B6" s="44">
        <v>95000</v>
      </c>
      <c r="C6" s="4">
        <v>611935763</v>
      </c>
      <c r="D6" s="4"/>
      <c r="E6" s="77" t="s">
        <v>122</v>
      </c>
      <c r="F6" s="83">
        <v>212179703</v>
      </c>
    </row>
    <row r="7" spans="1:6" ht="30" x14ac:dyDescent="0.25">
      <c r="A7" s="43" t="s">
        <v>88</v>
      </c>
      <c r="B7" s="44">
        <v>100452</v>
      </c>
      <c r="C7" s="4">
        <v>451060353</v>
      </c>
      <c r="D7" s="4"/>
      <c r="E7" s="75" t="s">
        <v>111</v>
      </c>
      <c r="F7" s="76" t="s">
        <v>109</v>
      </c>
    </row>
    <row r="8" spans="1:6" x14ac:dyDescent="0.25">
      <c r="A8" s="43" t="s">
        <v>77</v>
      </c>
      <c r="B8" s="44">
        <v>113904</v>
      </c>
      <c r="C8" s="4">
        <v>593461000</v>
      </c>
      <c r="D8" s="4"/>
      <c r="E8" s="81">
        <v>30</v>
      </c>
      <c r="F8" s="78">
        <v>3286062</v>
      </c>
    </row>
    <row r="9" spans="1:6" x14ac:dyDescent="0.25">
      <c r="A9" s="43" t="s">
        <v>67</v>
      </c>
      <c r="B9" s="44">
        <v>125000</v>
      </c>
      <c r="C9" s="4">
        <v>426592986</v>
      </c>
      <c r="D9" s="4"/>
      <c r="E9" s="75" t="s">
        <v>113</v>
      </c>
      <c r="F9" s="78">
        <v>109535.4</v>
      </c>
    </row>
    <row r="10" spans="1:6" ht="15.75" thickBot="1" x14ac:dyDescent="0.3">
      <c r="A10" s="43" t="s">
        <v>81</v>
      </c>
      <c r="B10" s="44">
        <v>129000</v>
      </c>
      <c r="C10" s="4">
        <v>561814847</v>
      </c>
      <c r="D10" s="4"/>
      <c r="E10" s="79" t="s">
        <v>114</v>
      </c>
      <c r="F10" s="80">
        <v>106236</v>
      </c>
    </row>
    <row r="11" spans="1:6" ht="16.5" thickTop="1" thickBot="1" x14ac:dyDescent="0.3">
      <c r="A11" s="43" t="s">
        <v>95</v>
      </c>
      <c r="B11" s="44">
        <v>130000</v>
      </c>
      <c r="C11" s="4">
        <v>520918430</v>
      </c>
      <c r="D11" s="4"/>
    </row>
    <row r="12" spans="1:6" ht="45.75" thickTop="1" x14ac:dyDescent="0.25">
      <c r="A12" s="43" t="s">
        <v>63</v>
      </c>
      <c r="B12" s="44">
        <v>135000</v>
      </c>
      <c r="C12" s="4">
        <v>436658819</v>
      </c>
      <c r="D12" s="4"/>
      <c r="E12" s="64" t="s">
        <v>4</v>
      </c>
      <c r="F12" s="65" t="s">
        <v>112</v>
      </c>
    </row>
    <row r="13" spans="1:6" x14ac:dyDescent="0.25">
      <c r="A13" s="43" t="s">
        <v>70</v>
      </c>
      <c r="B13" s="44">
        <v>138000</v>
      </c>
      <c r="C13" s="4">
        <v>559922816</v>
      </c>
      <c r="D13" s="4"/>
      <c r="E13" s="66"/>
      <c r="F13" s="67"/>
    </row>
    <row r="14" spans="1:6" x14ac:dyDescent="0.25">
      <c r="A14" s="43" t="s">
        <v>74</v>
      </c>
      <c r="B14" s="44">
        <v>141000</v>
      </c>
      <c r="C14" s="4">
        <v>792375892</v>
      </c>
      <c r="D14" s="4"/>
      <c r="E14" s="68" t="s">
        <v>115</v>
      </c>
      <c r="F14" s="5">
        <v>8167425128</v>
      </c>
    </row>
    <row r="15" spans="1:6" x14ac:dyDescent="0.25">
      <c r="A15" s="43" t="s">
        <v>49</v>
      </c>
      <c r="B15" s="44">
        <v>165000</v>
      </c>
      <c r="C15" s="4">
        <v>622036264</v>
      </c>
      <c r="D15" s="4"/>
      <c r="E15" s="68" t="s">
        <v>121</v>
      </c>
      <c r="F15" s="5">
        <v>355105440.34782606</v>
      </c>
    </row>
    <row r="16" spans="1:6" x14ac:dyDescent="0.25">
      <c r="A16" s="43" t="s">
        <v>51</v>
      </c>
      <c r="B16" s="44">
        <v>177981</v>
      </c>
      <c r="C16" s="4">
        <v>874642533</v>
      </c>
      <c r="D16" s="4"/>
      <c r="E16" s="68" t="s">
        <v>122</v>
      </c>
      <c r="F16" s="5">
        <v>351906509</v>
      </c>
    </row>
    <row r="17" spans="1:6" ht="30" x14ac:dyDescent="0.25">
      <c r="A17" s="43" t="s">
        <v>108</v>
      </c>
      <c r="B17" s="44">
        <v>1450337</v>
      </c>
      <c r="C17" s="4">
        <v>6451419703</v>
      </c>
      <c r="D17" s="4"/>
      <c r="E17" s="66" t="s">
        <v>111</v>
      </c>
      <c r="F17" s="67" t="s">
        <v>109</v>
      </c>
    </row>
    <row r="18" spans="1:6" x14ac:dyDescent="0.25">
      <c r="E18" s="68">
        <v>23</v>
      </c>
      <c r="F18" s="69">
        <v>2760401</v>
      </c>
    </row>
    <row r="19" spans="1:6" x14ac:dyDescent="0.25">
      <c r="E19" s="66" t="s">
        <v>113</v>
      </c>
      <c r="F19" s="70">
        <v>120017.43478260869</v>
      </c>
    </row>
    <row r="20" spans="1:6" ht="15.75" thickBot="1" x14ac:dyDescent="0.3">
      <c r="E20" s="71" t="s">
        <v>114</v>
      </c>
      <c r="F20" s="72">
        <v>108000</v>
      </c>
    </row>
    <row r="21" spans="1:6" ht="16.5" thickTop="1" thickBot="1" x14ac:dyDescent="0.3"/>
    <row r="22" spans="1:6" ht="15.75" thickTop="1" x14ac:dyDescent="0.25">
      <c r="E22" s="55" t="s">
        <v>4</v>
      </c>
      <c r="F22" s="56" t="s">
        <v>112</v>
      </c>
    </row>
    <row r="23" spans="1:6" x14ac:dyDescent="0.25">
      <c r="E23" s="57"/>
      <c r="F23" s="58"/>
    </row>
    <row r="24" spans="1:6" x14ac:dyDescent="0.25">
      <c r="E24" s="59" t="s">
        <v>116</v>
      </c>
      <c r="F24" s="84">
        <v>6451419703</v>
      </c>
    </row>
    <row r="25" spans="1:6" x14ac:dyDescent="0.25">
      <c r="E25" s="59" t="s">
        <v>121</v>
      </c>
      <c r="F25" s="84">
        <v>586492700.27272725</v>
      </c>
    </row>
    <row r="26" spans="1:6" x14ac:dyDescent="0.25">
      <c r="E26" s="59" t="s">
        <v>122</v>
      </c>
      <c r="F26" s="84">
        <v>561814847</v>
      </c>
    </row>
    <row r="27" spans="1:6" ht="30" x14ac:dyDescent="0.25">
      <c r="E27" s="57" t="s">
        <v>111</v>
      </c>
      <c r="F27" s="58" t="s">
        <v>109</v>
      </c>
    </row>
    <row r="28" spans="1:6" x14ac:dyDescent="0.25">
      <c r="E28" s="82" t="s">
        <v>118</v>
      </c>
      <c r="F28" s="60">
        <v>1450337</v>
      </c>
    </row>
    <row r="29" spans="1:6" x14ac:dyDescent="0.25">
      <c r="E29" s="57" t="s">
        <v>113</v>
      </c>
      <c r="F29" s="61">
        <v>131848.81818181818</v>
      </c>
    </row>
    <row r="30" spans="1:6" ht="15.75" thickBot="1" x14ac:dyDescent="0.3">
      <c r="E30" s="62" t="s">
        <v>114</v>
      </c>
      <c r="F30" s="63">
        <v>130000</v>
      </c>
    </row>
    <row r="31" spans="1:6" ht="16.5" thickTop="1" thickBot="1" x14ac:dyDescent="0.3"/>
    <row r="32" spans="1:6" ht="45.75" thickTop="1" x14ac:dyDescent="0.25">
      <c r="E32" s="46" t="s">
        <v>4</v>
      </c>
      <c r="F32" s="47" t="s">
        <v>106</v>
      </c>
    </row>
    <row r="33" spans="5:6" x14ac:dyDescent="0.25">
      <c r="E33" s="48"/>
      <c r="F33" s="49"/>
    </row>
    <row r="34" spans="5:6" x14ac:dyDescent="0.25">
      <c r="E34" s="50" t="s">
        <v>117</v>
      </c>
      <c r="F34" s="85">
        <v>22794845472</v>
      </c>
    </row>
    <row r="35" spans="5:6" x14ac:dyDescent="0.25">
      <c r="E35" s="50" t="s">
        <v>121</v>
      </c>
      <c r="F35" s="85">
        <v>345376446.54545456</v>
      </c>
    </row>
    <row r="36" spans="5:6" x14ac:dyDescent="0.25">
      <c r="E36" s="50" t="s">
        <v>122</v>
      </c>
      <c r="F36" s="85">
        <v>292833554.5</v>
      </c>
    </row>
    <row r="37" spans="5:6" ht="30" x14ac:dyDescent="0.25">
      <c r="E37" s="48" t="s">
        <v>111</v>
      </c>
      <c r="F37" s="49" t="s">
        <v>109</v>
      </c>
    </row>
    <row r="38" spans="5:6" x14ac:dyDescent="0.25">
      <c r="E38" s="50">
        <v>66</v>
      </c>
      <c r="F38" s="51">
        <v>7697800</v>
      </c>
    </row>
    <row r="39" spans="5:6" x14ac:dyDescent="0.25">
      <c r="E39" s="48" t="s">
        <v>113</v>
      </c>
      <c r="F39" s="52">
        <v>116633.33333333333</v>
      </c>
    </row>
    <row r="40" spans="5:6" ht="15.75" thickBot="1" x14ac:dyDescent="0.3">
      <c r="E40" s="53" t="s">
        <v>114</v>
      </c>
      <c r="F40" s="54">
        <v>109000</v>
      </c>
    </row>
    <row r="41" spans="5:6" ht="15.75" thickTop="1" x14ac:dyDescent="0.25">
      <c r="E41" s="3"/>
    </row>
    <row r="42" spans="5:6" x14ac:dyDescent="0.25">
      <c r="E42" s="3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tabSelected="1" workbookViewId="0">
      <pane ySplit="1" topLeftCell="A5" activePane="bottomLeft" state="frozen"/>
      <selection pane="bottomLeft" sqref="A1:C1048576"/>
    </sheetView>
  </sheetViews>
  <sheetFormatPr defaultRowHeight="15" x14ac:dyDescent="0.25"/>
  <cols>
    <col min="1" max="1" width="18.7109375" bestFit="1" customWidth="1"/>
    <col min="2" max="2" width="11.42578125" bestFit="1" customWidth="1"/>
    <col min="3" max="3" width="14.5703125" bestFit="1" customWidth="1"/>
    <col min="4" max="4" width="13.28515625" bestFit="1" customWidth="1"/>
    <col min="5" max="5" width="16.7109375" bestFit="1" customWidth="1"/>
    <col min="6" max="6" width="22.140625" bestFit="1" customWidth="1"/>
    <col min="7" max="7" width="19.5703125" bestFit="1" customWidth="1"/>
    <col min="8" max="8" width="15" bestFit="1" customWidth="1"/>
    <col min="9" max="9" width="19" bestFit="1" customWidth="1"/>
    <col min="10" max="10" width="21.28515625" bestFit="1" customWidth="1"/>
    <col min="11" max="11" width="19" bestFit="1" customWidth="1"/>
    <col min="12" max="12" width="21.28515625" bestFit="1" customWidth="1"/>
    <col min="13" max="14" width="19" bestFit="1" customWidth="1"/>
    <col min="15" max="15" width="143.85546875" bestFit="1" customWidth="1"/>
    <col min="16" max="16" width="28.140625" bestFit="1" customWidth="1"/>
    <col min="17" max="17" width="34.85546875" customWidth="1"/>
    <col min="18" max="18" width="10.42578125" bestFit="1" customWidth="1"/>
    <col min="19" max="20" width="18.140625" bestFit="1" customWidth="1"/>
    <col min="21" max="21" width="27.28515625" bestFit="1" customWidth="1"/>
    <col min="22" max="22" width="25.5703125" bestFit="1" customWidth="1"/>
    <col min="23" max="23" width="20.42578125" bestFit="1" customWidth="1"/>
    <col min="24" max="24" width="15.85546875" bestFit="1" customWidth="1"/>
    <col min="25" max="25" width="25" bestFit="1" customWidth="1"/>
    <col min="26" max="26" width="24.5703125" bestFit="1" customWidth="1"/>
    <col min="27" max="27" width="27.28515625" bestFit="1" customWidth="1"/>
    <col min="28" max="28" width="25.5703125" bestFit="1" customWidth="1"/>
    <col min="29" max="29" width="52.85546875" bestFit="1" customWidth="1"/>
    <col min="30" max="30" width="23" bestFit="1" customWidth="1"/>
    <col min="31" max="31" width="21.85546875" bestFit="1" customWidth="1"/>
    <col min="32" max="33" width="19" bestFit="1" customWidth="1"/>
    <col min="34" max="34" width="18" bestFit="1" customWidth="1"/>
    <col min="35" max="35" width="15.28515625" bestFit="1" customWidth="1"/>
    <col min="36" max="36" width="16.28515625" bestFit="1" customWidth="1"/>
    <col min="37" max="37" width="18.85546875" bestFit="1" customWidth="1"/>
    <col min="38" max="39" width="18" bestFit="1" customWidth="1"/>
    <col min="40" max="40" width="16.28515625" bestFit="1" customWidth="1"/>
    <col min="41" max="41" width="18" bestFit="1" customWidth="1"/>
    <col min="42" max="42" width="21.42578125" bestFit="1" customWidth="1"/>
  </cols>
  <sheetData>
    <row r="1" spans="1:42" s="2" customFormat="1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x14ac:dyDescent="0.25">
      <c r="A2" t="s">
        <v>47</v>
      </c>
      <c r="B2">
        <v>1533</v>
      </c>
      <c r="C2">
        <v>7550</v>
      </c>
      <c r="D2">
        <v>9083</v>
      </c>
      <c r="E2">
        <v>6642</v>
      </c>
      <c r="F2">
        <v>4650</v>
      </c>
      <c r="G2">
        <v>3246</v>
      </c>
      <c r="H2">
        <v>431</v>
      </c>
      <c r="I2">
        <v>89</v>
      </c>
      <c r="J2">
        <v>140</v>
      </c>
      <c r="K2">
        <v>3711</v>
      </c>
      <c r="L2">
        <v>3933</v>
      </c>
      <c r="M2">
        <v>13</v>
      </c>
      <c r="N2">
        <v>341</v>
      </c>
      <c r="O2" t="s">
        <v>65</v>
      </c>
      <c r="P2">
        <v>13</v>
      </c>
      <c r="Q2">
        <v>1</v>
      </c>
      <c r="R2">
        <v>1</v>
      </c>
      <c r="S2">
        <v>2</v>
      </c>
      <c r="T2">
        <v>0</v>
      </c>
      <c r="U2">
        <v>6</v>
      </c>
      <c r="V2">
        <v>4</v>
      </c>
      <c r="W2">
        <v>0</v>
      </c>
      <c r="X2" s="3">
        <v>97000</v>
      </c>
      <c r="Y2" s="3">
        <v>71000</v>
      </c>
      <c r="AA2" s="3">
        <v>52000</v>
      </c>
      <c r="AB2" s="3">
        <v>37000</v>
      </c>
      <c r="AC2">
        <v>0</v>
      </c>
      <c r="AD2" s="6">
        <v>8655</v>
      </c>
      <c r="AE2" s="6">
        <v>2197</v>
      </c>
      <c r="AF2" s="3">
        <v>68025555</v>
      </c>
      <c r="AG2" s="3">
        <v>31520058</v>
      </c>
      <c r="AH2" s="3">
        <v>12192104</v>
      </c>
      <c r="AI2" s="3">
        <v>343902</v>
      </c>
      <c r="AJ2" s="3">
        <v>210599</v>
      </c>
      <c r="AK2" s="3">
        <v>194251</v>
      </c>
      <c r="AL2" s="3">
        <v>15713526</v>
      </c>
      <c r="AM2" s="3">
        <v>22827746</v>
      </c>
      <c r="AN2" s="3">
        <v>115708</v>
      </c>
      <c r="AO2" s="3">
        <v>2464558</v>
      </c>
      <c r="AP2" s="3">
        <v>720000</v>
      </c>
    </row>
    <row r="3" spans="1:42" x14ac:dyDescent="0.25">
      <c r="A3" t="s">
        <v>47</v>
      </c>
      <c r="B3">
        <v>1442</v>
      </c>
      <c r="C3">
        <v>8975</v>
      </c>
      <c r="D3">
        <v>10417</v>
      </c>
      <c r="E3">
        <v>9335</v>
      </c>
      <c r="F3">
        <v>5601</v>
      </c>
      <c r="G3">
        <v>3672</v>
      </c>
      <c r="H3">
        <v>270</v>
      </c>
      <c r="I3">
        <v>404</v>
      </c>
      <c r="J3">
        <v>315</v>
      </c>
      <c r="K3">
        <v>5362</v>
      </c>
      <c r="L3">
        <v>7218</v>
      </c>
      <c r="M3">
        <v>14</v>
      </c>
      <c r="N3">
        <v>116</v>
      </c>
      <c r="O3" t="s">
        <v>82</v>
      </c>
      <c r="P3">
        <v>21</v>
      </c>
      <c r="Q3">
        <v>0</v>
      </c>
      <c r="R3">
        <v>1</v>
      </c>
      <c r="S3">
        <v>1</v>
      </c>
      <c r="T3">
        <v>1</v>
      </c>
      <c r="U3">
        <v>6</v>
      </c>
      <c r="V3">
        <v>12</v>
      </c>
      <c r="W3">
        <v>11</v>
      </c>
      <c r="X3" s="3">
        <v>94000</v>
      </c>
      <c r="Y3" s="3">
        <v>68000</v>
      </c>
      <c r="Z3" s="3">
        <v>62000</v>
      </c>
      <c r="AA3" s="3">
        <v>44000</v>
      </c>
      <c r="AB3" s="3">
        <v>34000</v>
      </c>
      <c r="AC3" t="s">
        <v>83</v>
      </c>
      <c r="AD3" s="6">
        <v>9989</v>
      </c>
      <c r="AE3" s="6">
        <v>2015</v>
      </c>
      <c r="AF3" s="3">
        <v>126663133</v>
      </c>
      <c r="AG3" s="3">
        <v>75997880</v>
      </c>
      <c r="AH3" s="3">
        <v>14403270</v>
      </c>
      <c r="AI3" s="3">
        <v>239806</v>
      </c>
      <c r="AJ3" s="3">
        <v>720000</v>
      </c>
      <c r="AK3" s="3">
        <v>428635</v>
      </c>
      <c r="AL3" s="3">
        <v>22381709</v>
      </c>
      <c r="AM3" s="3">
        <v>30042465</v>
      </c>
      <c r="AN3" s="3">
        <v>72225</v>
      </c>
      <c r="AO3" s="3">
        <v>12696977</v>
      </c>
      <c r="AP3" s="3">
        <v>1100000</v>
      </c>
    </row>
    <row r="4" spans="1:42" x14ac:dyDescent="0.25">
      <c r="A4" t="s">
        <v>42</v>
      </c>
      <c r="B4">
        <v>2522</v>
      </c>
      <c r="C4">
        <v>9790</v>
      </c>
      <c r="D4">
        <v>12312</v>
      </c>
      <c r="E4">
        <v>8400</v>
      </c>
      <c r="F4">
        <v>7200</v>
      </c>
      <c r="G4">
        <v>4126</v>
      </c>
      <c r="H4">
        <v>1753</v>
      </c>
      <c r="I4">
        <v>1595</v>
      </c>
      <c r="J4">
        <v>451</v>
      </c>
      <c r="K4">
        <v>4700</v>
      </c>
      <c r="L4">
        <v>5491</v>
      </c>
      <c r="M4">
        <v>468</v>
      </c>
      <c r="N4">
        <v>843</v>
      </c>
      <c r="O4" t="s">
        <v>46</v>
      </c>
      <c r="P4">
        <v>17</v>
      </c>
      <c r="Q4">
        <v>0</v>
      </c>
      <c r="R4">
        <v>1</v>
      </c>
      <c r="S4">
        <v>3</v>
      </c>
      <c r="T4">
        <v>1</v>
      </c>
      <c r="U4">
        <v>7</v>
      </c>
      <c r="V4">
        <v>5</v>
      </c>
      <c r="W4">
        <v>0</v>
      </c>
      <c r="X4" s="3">
        <v>109000</v>
      </c>
      <c r="Y4" s="3">
        <v>59000</v>
      </c>
      <c r="Z4" s="3">
        <v>60000</v>
      </c>
      <c r="AA4" s="3">
        <v>39000</v>
      </c>
      <c r="AB4" s="3">
        <v>30000</v>
      </c>
      <c r="AC4">
        <v>0</v>
      </c>
      <c r="AD4" s="6">
        <v>11920</v>
      </c>
      <c r="AE4" s="6">
        <v>2910</v>
      </c>
      <c r="AF4" s="3">
        <v>116700000</v>
      </c>
      <c r="AG4" s="3">
        <v>76700000</v>
      </c>
      <c r="AH4" s="3">
        <v>16223000</v>
      </c>
      <c r="AI4" s="3">
        <v>494000</v>
      </c>
      <c r="AJ4" s="3">
        <v>1636000</v>
      </c>
      <c r="AK4" s="3">
        <v>608000</v>
      </c>
      <c r="AL4" s="3">
        <v>19007000</v>
      </c>
      <c r="AM4" s="3">
        <v>34315000</v>
      </c>
      <c r="AN4" s="3">
        <v>5671000</v>
      </c>
      <c r="AO4" s="3">
        <v>8685000</v>
      </c>
      <c r="AP4" s="3">
        <v>861000</v>
      </c>
    </row>
    <row r="5" spans="1:42" x14ac:dyDescent="0.25">
      <c r="A5" t="s">
        <v>69</v>
      </c>
      <c r="B5">
        <v>843</v>
      </c>
      <c r="C5">
        <v>9803</v>
      </c>
      <c r="D5">
        <v>11250</v>
      </c>
      <c r="E5">
        <v>13938</v>
      </c>
      <c r="F5">
        <v>7094</v>
      </c>
      <c r="G5">
        <v>2271</v>
      </c>
      <c r="H5">
        <v>1546</v>
      </c>
      <c r="I5">
        <v>972</v>
      </c>
      <c r="J5">
        <v>1584</v>
      </c>
      <c r="K5">
        <v>4563</v>
      </c>
      <c r="L5">
        <v>5507</v>
      </c>
      <c r="M5">
        <v>360</v>
      </c>
      <c r="N5">
        <v>2009</v>
      </c>
      <c r="O5" t="s">
        <v>85</v>
      </c>
      <c r="P5">
        <v>20</v>
      </c>
      <c r="Q5">
        <v>1</v>
      </c>
      <c r="R5">
        <v>1</v>
      </c>
      <c r="S5">
        <v>2</v>
      </c>
      <c r="T5">
        <v>2</v>
      </c>
      <c r="U5">
        <v>15</v>
      </c>
      <c r="V5">
        <v>0.5</v>
      </c>
      <c r="W5">
        <v>1</v>
      </c>
      <c r="X5" s="3">
        <v>110000</v>
      </c>
      <c r="Y5" s="3">
        <v>75000</v>
      </c>
      <c r="Z5" s="3">
        <v>54000</v>
      </c>
      <c r="AA5" s="3">
        <v>43000</v>
      </c>
      <c r="AB5" s="3">
        <v>32000</v>
      </c>
      <c r="AC5">
        <v>6000</v>
      </c>
      <c r="AD5" s="6">
        <v>13141</v>
      </c>
      <c r="AE5" s="6">
        <v>2065</v>
      </c>
      <c r="AF5" s="3">
        <v>239054776</v>
      </c>
      <c r="AG5" s="3">
        <v>172769217</v>
      </c>
      <c r="AH5" s="3">
        <v>8782292.25</v>
      </c>
      <c r="AI5" s="3">
        <v>2413946</v>
      </c>
      <c r="AJ5" s="3">
        <v>1391399</v>
      </c>
      <c r="AK5" s="3">
        <v>1888462.83</v>
      </c>
      <c r="AL5" s="3">
        <v>19270891</v>
      </c>
      <c r="AM5" s="3">
        <v>34460017</v>
      </c>
      <c r="AN5" s="3">
        <v>6128636.2400000002</v>
      </c>
      <c r="AO5" s="3">
        <v>37693998</v>
      </c>
      <c r="AP5" s="3">
        <v>1716000</v>
      </c>
    </row>
    <row r="6" spans="1:42" x14ac:dyDescent="0.25">
      <c r="A6" t="s">
        <v>47</v>
      </c>
      <c r="B6">
        <v>1942</v>
      </c>
      <c r="C6">
        <v>10263</v>
      </c>
      <c r="D6">
        <v>12205</v>
      </c>
      <c r="E6">
        <v>10885</v>
      </c>
      <c r="F6">
        <v>7228</v>
      </c>
      <c r="G6">
        <v>4801</v>
      </c>
      <c r="H6">
        <v>460</v>
      </c>
      <c r="I6">
        <v>173</v>
      </c>
      <c r="J6">
        <v>211</v>
      </c>
      <c r="K6">
        <v>6604</v>
      </c>
      <c r="L6">
        <v>7889</v>
      </c>
      <c r="M6">
        <v>14</v>
      </c>
      <c r="N6">
        <v>1155</v>
      </c>
      <c r="O6" t="s">
        <v>52</v>
      </c>
      <c r="P6">
        <v>23</v>
      </c>
      <c r="Q6">
        <v>0</v>
      </c>
      <c r="R6">
        <v>1</v>
      </c>
      <c r="S6">
        <v>1</v>
      </c>
      <c r="T6">
        <v>2</v>
      </c>
      <c r="U6">
        <v>15</v>
      </c>
      <c r="V6">
        <v>4</v>
      </c>
      <c r="W6">
        <v>13</v>
      </c>
      <c r="X6" s="3">
        <v>104472</v>
      </c>
      <c r="Y6" s="3">
        <v>72876</v>
      </c>
      <c r="Z6" s="3">
        <v>66978</v>
      </c>
      <c r="AA6" s="3">
        <v>37112</v>
      </c>
      <c r="AB6" s="3">
        <v>34268</v>
      </c>
      <c r="AC6">
        <v>3028</v>
      </c>
      <c r="AD6" s="6">
        <v>11684</v>
      </c>
      <c r="AE6" s="6">
        <v>2535</v>
      </c>
      <c r="AF6" s="3">
        <v>149929924</v>
      </c>
      <c r="AG6" s="3">
        <v>58013564</v>
      </c>
      <c r="AH6" s="3">
        <v>18730096</v>
      </c>
      <c r="AI6" s="3">
        <v>405423</v>
      </c>
      <c r="AJ6" s="3">
        <v>279898</v>
      </c>
      <c r="AK6" s="3">
        <v>433306</v>
      </c>
      <c r="AL6" s="3">
        <v>27140388</v>
      </c>
      <c r="AM6" s="3">
        <v>39996617</v>
      </c>
      <c r="AN6" s="3">
        <v>43370</v>
      </c>
      <c r="AO6" s="3">
        <v>13788331</v>
      </c>
      <c r="AP6" s="3">
        <v>1025000</v>
      </c>
    </row>
    <row r="7" spans="1:42" x14ac:dyDescent="0.25">
      <c r="A7" t="s">
        <v>58</v>
      </c>
      <c r="B7">
        <v>2752</v>
      </c>
      <c r="C7">
        <v>10318</v>
      </c>
      <c r="D7">
        <v>13070</v>
      </c>
      <c r="E7">
        <v>10800</v>
      </c>
      <c r="F7">
        <v>4407</v>
      </c>
      <c r="G7">
        <v>3611</v>
      </c>
      <c r="H7">
        <v>150</v>
      </c>
      <c r="I7">
        <v>375</v>
      </c>
      <c r="J7">
        <v>166</v>
      </c>
      <c r="K7">
        <v>4819</v>
      </c>
      <c r="L7">
        <v>6464</v>
      </c>
      <c r="M7">
        <v>418</v>
      </c>
      <c r="N7">
        <v>1504</v>
      </c>
      <c r="O7" t="s">
        <v>46</v>
      </c>
      <c r="P7">
        <v>16</v>
      </c>
      <c r="Q7">
        <v>0</v>
      </c>
      <c r="R7">
        <v>1</v>
      </c>
      <c r="S7">
        <v>1</v>
      </c>
      <c r="T7">
        <v>2</v>
      </c>
      <c r="U7">
        <v>7</v>
      </c>
      <c r="V7">
        <v>5</v>
      </c>
      <c r="W7">
        <v>1</v>
      </c>
      <c r="X7" s="3">
        <v>89000</v>
      </c>
      <c r="Y7" s="3">
        <v>62000</v>
      </c>
      <c r="Z7" s="3">
        <v>55000</v>
      </c>
      <c r="AA7" s="3">
        <v>35000</v>
      </c>
      <c r="AB7" s="3">
        <v>40000</v>
      </c>
      <c r="AC7" t="s">
        <v>59</v>
      </c>
      <c r="AD7" s="6">
        <v>11624</v>
      </c>
      <c r="AE7" s="6">
        <v>4025</v>
      </c>
      <c r="AF7" s="3">
        <v>133407908</v>
      </c>
      <c r="AG7" s="3">
        <v>23385466</v>
      </c>
      <c r="AH7" s="3">
        <v>13629705</v>
      </c>
      <c r="AI7" s="3">
        <v>297721</v>
      </c>
      <c r="AJ7" s="3">
        <v>893012</v>
      </c>
      <c r="AK7" s="3">
        <v>350268</v>
      </c>
      <c r="AL7" s="3">
        <v>18493602</v>
      </c>
      <c r="AM7" s="3">
        <v>38582271</v>
      </c>
      <c r="AN7" s="3">
        <v>2383932</v>
      </c>
      <c r="AO7" s="3">
        <v>16106363</v>
      </c>
      <c r="AP7" s="3">
        <v>1020000</v>
      </c>
    </row>
    <row r="8" spans="1:42" x14ac:dyDescent="0.25">
      <c r="A8" t="s">
        <v>47</v>
      </c>
      <c r="B8">
        <v>1779</v>
      </c>
      <c r="C8">
        <v>10380</v>
      </c>
      <c r="D8">
        <v>12159</v>
      </c>
      <c r="E8">
        <v>10287</v>
      </c>
      <c r="F8">
        <v>6460</v>
      </c>
      <c r="G8">
        <v>3022</v>
      </c>
      <c r="H8">
        <v>473</v>
      </c>
      <c r="I8">
        <v>886</v>
      </c>
      <c r="J8">
        <v>465</v>
      </c>
      <c r="K8">
        <v>5160</v>
      </c>
      <c r="L8">
        <v>6269</v>
      </c>
      <c r="M8">
        <v>53</v>
      </c>
      <c r="N8">
        <v>1531</v>
      </c>
      <c r="O8" t="s">
        <v>46</v>
      </c>
      <c r="P8">
        <v>12.75</v>
      </c>
      <c r="Q8">
        <v>0</v>
      </c>
      <c r="R8">
        <v>1</v>
      </c>
      <c r="S8">
        <v>2</v>
      </c>
      <c r="T8">
        <v>2</v>
      </c>
      <c r="U8">
        <v>4</v>
      </c>
      <c r="V8">
        <v>4</v>
      </c>
      <c r="W8">
        <v>28</v>
      </c>
      <c r="X8" s="3">
        <v>108000</v>
      </c>
      <c r="Y8" s="3">
        <v>63550</v>
      </c>
      <c r="Z8" s="3">
        <v>55755</v>
      </c>
      <c r="AA8" s="3">
        <v>36815</v>
      </c>
      <c r="AB8" s="3">
        <v>46583</v>
      </c>
      <c r="AC8">
        <v>2223</v>
      </c>
      <c r="AD8" s="6">
        <v>11306</v>
      </c>
      <c r="AE8" s="6">
        <v>2292</v>
      </c>
      <c r="AF8" s="3">
        <v>117515136</v>
      </c>
      <c r="AG8" s="3">
        <v>40499421</v>
      </c>
      <c r="AH8" s="3">
        <v>10867166</v>
      </c>
      <c r="AI8" s="3">
        <v>433623</v>
      </c>
      <c r="AJ8" s="3">
        <v>1670957</v>
      </c>
      <c r="AK8" s="3">
        <v>679876</v>
      </c>
      <c r="AL8" s="3">
        <v>20183725</v>
      </c>
      <c r="AM8" s="3">
        <v>29389744</v>
      </c>
      <c r="AN8" s="3">
        <v>313855</v>
      </c>
      <c r="AO8" s="3">
        <v>12904895</v>
      </c>
      <c r="AP8" s="3">
        <v>1149441</v>
      </c>
    </row>
    <row r="9" spans="1:42" x14ac:dyDescent="0.25">
      <c r="A9" t="s">
        <v>69</v>
      </c>
      <c r="B9">
        <v>2952</v>
      </c>
      <c r="C9">
        <v>12356</v>
      </c>
      <c r="D9">
        <v>15308</v>
      </c>
      <c r="E9">
        <v>8719</v>
      </c>
      <c r="F9">
        <v>6766</v>
      </c>
      <c r="G9">
        <v>3574</v>
      </c>
      <c r="H9">
        <v>447</v>
      </c>
      <c r="I9">
        <v>644</v>
      </c>
      <c r="J9">
        <v>452</v>
      </c>
      <c r="K9">
        <v>4824</v>
      </c>
      <c r="L9">
        <v>5862</v>
      </c>
      <c r="M9">
        <v>72</v>
      </c>
      <c r="N9">
        <v>1004</v>
      </c>
      <c r="O9" t="s">
        <v>97</v>
      </c>
      <c r="P9">
        <v>9.5</v>
      </c>
      <c r="Q9">
        <v>0</v>
      </c>
      <c r="R9">
        <v>1</v>
      </c>
      <c r="S9">
        <v>1</v>
      </c>
      <c r="T9">
        <v>1</v>
      </c>
      <c r="U9">
        <v>4</v>
      </c>
      <c r="V9">
        <v>2.5</v>
      </c>
      <c r="W9">
        <v>3</v>
      </c>
      <c r="X9" s="3">
        <v>116000</v>
      </c>
      <c r="Y9" s="3">
        <v>72000</v>
      </c>
      <c r="Z9" s="3">
        <v>60000</v>
      </c>
      <c r="AA9" s="3">
        <v>42800</v>
      </c>
      <c r="AB9" s="3">
        <v>32000</v>
      </c>
      <c r="AC9" t="s">
        <v>98</v>
      </c>
      <c r="AD9" s="6">
        <v>13437</v>
      </c>
      <c r="AE9" s="6">
        <v>3334</v>
      </c>
      <c r="AF9" s="3">
        <v>101236408</v>
      </c>
      <c r="AG9" s="3">
        <v>85434698</v>
      </c>
      <c r="AH9" s="3">
        <v>15327557</v>
      </c>
      <c r="AI9" s="3">
        <v>295511</v>
      </c>
      <c r="AJ9" s="3">
        <v>1197789</v>
      </c>
      <c r="AK9" s="3">
        <v>607966</v>
      </c>
      <c r="AL9" s="3">
        <v>20413854</v>
      </c>
      <c r="AM9" s="3">
        <v>30577419</v>
      </c>
      <c r="AN9" s="3">
        <v>669063</v>
      </c>
      <c r="AO9" s="3">
        <v>11295127</v>
      </c>
      <c r="AP9" s="3">
        <v>1034994</v>
      </c>
    </row>
    <row r="10" spans="1:42" x14ac:dyDescent="0.25">
      <c r="A10" t="s">
        <v>58</v>
      </c>
      <c r="B10">
        <v>9293</v>
      </c>
      <c r="C10">
        <v>13103</v>
      </c>
      <c r="D10">
        <v>22396</v>
      </c>
      <c r="E10">
        <v>14512</v>
      </c>
      <c r="F10">
        <v>5950</v>
      </c>
      <c r="G10">
        <v>4032</v>
      </c>
      <c r="H10">
        <v>137</v>
      </c>
      <c r="I10">
        <v>403</v>
      </c>
      <c r="J10">
        <v>396</v>
      </c>
      <c r="K10">
        <v>4980</v>
      </c>
      <c r="L10">
        <v>9451</v>
      </c>
      <c r="M10">
        <v>1787</v>
      </c>
      <c r="N10">
        <v>593</v>
      </c>
      <c r="O10" t="s">
        <v>52</v>
      </c>
      <c r="P10">
        <v>30</v>
      </c>
      <c r="Q10">
        <v>0</v>
      </c>
      <c r="R10">
        <v>1</v>
      </c>
      <c r="S10">
        <v>1</v>
      </c>
      <c r="T10">
        <v>4</v>
      </c>
      <c r="U10">
        <v>22</v>
      </c>
      <c r="V10">
        <v>2</v>
      </c>
      <c r="W10">
        <v>0</v>
      </c>
      <c r="X10" s="3">
        <v>109000</v>
      </c>
      <c r="Y10" s="3">
        <v>77000</v>
      </c>
      <c r="Z10" s="3">
        <v>63000</v>
      </c>
      <c r="AA10" s="3">
        <v>48000</v>
      </c>
      <c r="AB10" s="3">
        <v>39000</v>
      </c>
      <c r="AC10">
        <v>0</v>
      </c>
      <c r="AD10" s="6">
        <v>17197</v>
      </c>
      <c r="AE10" s="6">
        <v>11692</v>
      </c>
      <c r="AF10" s="3">
        <v>239585431</v>
      </c>
      <c r="AG10" s="3">
        <v>60576420</v>
      </c>
      <c r="AH10" s="3">
        <v>14731806</v>
      </c>
      <c r="AI10" s="3">
        <v>255937</v>
      </c>
      <c r="AJ10" s="3">
        <v>1183093</v>
      </c>
      <c r="AK10" s="3">
        <v>1101911</v>
      </c>
      <c r="AL10" s="3">
        <v>20211939</v>
      </c>
      <c r="AM10" s="3">
        <v>123152341</v>
      </c>
      <c r="AN10" s="3">
        <v>24135503</v>
      </c>
      <c r="AO10" s="3">
        <v>6564265</v>
      </c>
      <c r="AP10" s="3">
        <v>2262000</v>
      </c>
    </row>
    <row r="11" spans="1:42" x14ac:dyDescent="0.25">
      <c r="A11" t="s">
        <v>42</v>
      </c>
      <c r="B11">
        <v>1017</v>
      </c>
      <c r="C11">
        <v>13607</v>
      </c>
      <c r="D11">
        <v>19825</v>
      </c>
      <c r="E11">
        <v>10551</v>
      </c>
      <c r="G11">
        <v>5038</v>
      </c>
      <c r="H11">
        <v>1062</v>
      </c>
      <c r="I11">
        <v>0</v>
      </c>
      <c r="J11">
        <v>104</v>
      </c>
      <c r="K11">
        <v>7715</v>
      </c>
      <c r="L11">
        <v>8879</v>
      </c>
      <c r="M11">
        <v>142</v>
      </c>
      <c r="N11">
        <v>382</v>
      </c>
      <c r="O11" t="s">
        <v>43</v>
      </c>
      <c r="P11">
        <v>13</v>
      </c>
      <c r="Q11">
        <v>0</v>
      </c>
      <c r="R11">
        <v>1</v>
      </c>
      <c r="S11">
        <v>1</v>
      </c>
      <c r="T11">
        <v>2</v>
      </c>
      <c r="U11">
        <v>1</v>
      </c>
      <c r="V11">
        <v>2</v>
      </c>
      <c r="W11">
        <v>3</v>
      </c>
      <c r="X11" s="3">
        <v>83000</v>
      </c>
      <c r="Y11" s="3">
        <v>63000</v>
      </c>
      <c r="Z11" s="3">
        <v>55000</v>
      </c>
      <c r="AA11" s="3">
        <v>38000</v>
      </c>
      <c r="AB11" s="3">
        <v>32000</v>
      </c>
      <c r="AC11">
        <v>5000</v>
      </c>
      <c r="AD11" s="6">
        <v>27336</v>
      </c>
      <c r="AE11" s="6">
        <v>1256</v>
      </c>
      <c r="AF11" s="3">
        <v>84497473</v>
      </c>
      <c r="AH11" s="3">
        <v>16079472</v>
      </c>
      <c r="AI11" s="3">
        <v>418349</v>
      </c>
      <c r="AJ11" s="3">
        <v>0</v>
      </c>
      <c r="AK11" s="3">
        <v>251187</v>
      </c>
      <c r="AL11" s="3">
        <v>17054927</v>
      </c>
      <c r="AM11" s="3">
        <v>26270515</v>
      </c>
      <c r="AN11" s="3">
        <v>312642</v>
      </c>
      <c r="AO11" s="3">
        <v>2089386</v>
      </c>
      <c r="AP11" s="3">
        <v>1023246</v>
      </c>
    </row>
    <row r="12" spans="1:42" x14ac:dyDescent="0.25">
      <c r="A12" t="s">
        <v>47</v>
      </c>
      <c r="B12">
        <v>4717</v>
      </c>
      <c r="C12">
        <v>14130</v>
      </c>
      <c r="D12">
        <v>18847</v>
      </c>
      <c r="E12">
        <v>17815</v>
      </c>
      <c r="G12">
        <v>6522</v>
      </c>
      <c r="H12">
        <v>306</v>
      </c>
      <c r="I12">
        <v>479</v>
      </c>
      <c r="J12">
        <v>1760</v>
      </c>
      <c r="K12">
        <v>8400</v>
      </c>
      <c r="L12">
        <v>11188</v>
      </c>
      <c r="M12">
        <v>837</v>
      </c>
      <c r="N12">
        <v>1146</v>
      </c>
      <c r="O12" t="s">
        <v>71</v>
      </c>
      <c r="P12">
        <v>28</v>
      </c>
      <c r="Q12">
        <v>1</v>
      </c>
      <c r="R12">
        <v>1</v>
      </c>
      <c r="S12">
        <v>1</v>
      </c>
      <c r="T12">
        <v>1</v>
      </c>
      <c r="U12">
        <v>30</v>
      </c>
      <c r="V12">
        <v>3</v>
      </c>
      <c r="W12">
        <v>20</v>
      </c>
      <c r="X12" s="3">
        <v>84000</v>
      </c>
      <c r="Y12" s="3">
        <v>60000</v>
      </c>
      <c r="Z12" s="3">
        <v>52000</v>
      </c>
      <c r="AA12" s="3">
        <v>34000</v>
      </c>
      <c r="AB12" s="3">
        <v>27000</v>
      </c>
      <c r="AC12">
        <v>7000</v>
      </c>
      <c r="AD12" s="6">
        <v>15638</v>
      </c>
      <c r="AE12" s="6">
        <v>4851</v>
      </c>
      <c r="AF12" s="3">
        <v>282471149</v>
      </c>
      <c r="AH12" s="3">
        <v>26064475</v>
      </c>
      <c r="AI12" s="3">
        <v>674279</v>
      </c>
      <c r="AJ12" s="3">
        <v>711975</v>
      </c>
      <c r="AK12" s="3">
        <v>2420499</v>
      </c>
      <c r="AL12" s="3">
        <v>33023772</v>
      </c>
      <c r="AM12" s="3">
        <v>70055827</v>
      </c>
      <c r="AN12" s="3">
        <v>4461547</v>
      </c>
      <c r="AO12" s="3">
        <v>10517951</v>
      </c>
      <c r="AP12" s="3">
        <v>1280000</v>
      </c>
    </row>
    <row r="13" spans="1:42" x14ac:dyDescent="0.25">
      <c r="A13" t="s">
        <v>44</v>
      </c>
      <c r="B13">
        <v>7030</v>
      </c>
      <c r="C13">
        <v>14527</v>
      </c>
      <c r="D13">
        <v>21557</v>
      </c>
      <c r="E13">
        <v>16671</v>
      </c>
      <c r="F13">
        <v>5442</v>
      </c>
      <c r="G13">
        <v>3131</v>
      </c>
      <c r="H13">
        <v>271</v>
      </c>
      <c r="I13">
        <v>456</v>
      </c>
      <c r="J13">
        <v>380</v>
      </c>
      <c r="K13">
        <v>4156</v>
      </c>
      <c r="L13">
        <v>5554</v>
      </c>
      <c r="M13">
        <v>434</v>
      </c>
      <c r="N13">
        <v>1427</v>
      </c>
      <c r="O13" t="s">
        <v>46</v>
      </c>
      <c r="P13">
        <v>25</v>
      </c>
      <c r="Q13">
        <v>0</v>
      </c>
      <c r="R13">
        <v>1</v>
      </c>
      <c r="S13">
        <v>4</v>
      </c>
      <c r="T13">
        <v>7</v>
      </c>
      <c r="U13">
        <v>11</v>
      </c>
      <c r="V13">
        <v>2</v>
      </c>
      <c r="W13">
        <v>0</v>
      </c>
      <c r="X13" s="3">
        <v>116000</v>
      </c>
      <c r="Y13" s="3">
        <v>76000</v>
      </c>
      <c r="Z13" s="3">
        <v>50000</v>
      </c>
      <c r="AA13" s="3">
        <v>40000</v>
      </c>
      <c r="AB13" s="3">
        <v>38000</v>
      </c>
      <c r="AC13" t="s">
        <v>62</v>
      </c>
      <c r="AD13" s="6">
        <v>16075</v>
      </c>
      <c r="AE13" s="6">
        <v>7536</v>
      </c>
      <c r="AF13" s="3">
        <v>197781271</v>
      </c>
      <c r="AG13" s="3">
        <v>42508901</v>
      </c>
      <c r="AH13" s="3">
        <v>12021043</v>
      </c>
      <c r="AI13" s="3">
        <v>514931</v>
      </c>
      <c r="AJ13" s="3">
        <v>1646079</v>
      </c>
      <c r="AK13" s="3">
        <v>765297</v>
      </c>
      <c r="AL13" s="3">
        <v>18402086</v>
      </c>
      <c r="AM13" s="3">
        <v>37871442</v>
      </c>
      <c r="AN13" s="3">
        <v>6593399</v>
      </c>
      <c r="AO13" s="3">
        <v>25524490</v>
      </c>
      <c r="AP13" s="3">
        <v>1525000</v>
      </c>
    </row>
    <row r="14" spans="1:42" x14ac:dyDescent="0.25">
      <c r="A14" t="s">
        <v>42</v>
      </c>
      <c r="B14">
        <v>1154</v>
      </c>
      <c r="C14">
        <v>15316</v>
      </c>
      <c r="D14">
        <v>16470</v>
      </c>
      <c r="E14">
        <v>11102</v>
      </c>
      <c r="F14">
        <v>7454</v>
      </c>
      <c r="G14">
        <v>6567</v>
      </c>
      <c r="H14">
        <v>813</v>
      </c>
      <c r="I14">
        <v>299</v>
      </c>
      <c r="J14">
        <v>721</v>
      </c>
      <c r="K14">
        <v>6360</v>
      </c>
      <c r="L14">
        <v>4814</v>
      </c>
      <c r="M14">
        <v>16</v>
      </c>
      <c r="N14">
        <v>371</v>
      </c>
      <c r="O14" t="s">
        <v>61</v>
      </c>
      <c r="P14">
        <v>28</v>
      </c>
      <c r="Q14">
        <v>3</v>
      </c>
      <c r="R14">
        <v>1</v>
      </c>
      <c r="S14">
        <v>1</v>
      </c>
      <c r="T14">
        <v>2</v>
      </c>
      <c r="U14">
        <v>18</v>
      </c>
      <c r="V14">
        <v>3</v>
      </c>
      <c r="W14">
        <v>10</v>
      </c>
      <c r="X14" s="3">
        <v>96000</v>
      </c>
      <c r="Y14" s="3">
        <v>71000</v>
      </c>
      <c r="Z14" s="3">
        <v>58000</v>
      </c>
      <c r="AA14" s="3">
        <v>46000</v>
      </c>
      <c r="AB14" s="3">
        <v>39000</v>
      </c>
      <c r="AC14">
        <v>3500</v>
      </c>
      <c r="AD14" s="6">
        <v>15481</v>
      </c>
      <c r="AE14" s="6">
        <v>1431</v>
      </c>
      <c r="AF14" s="3">
        <v>130742371</v>
      </c>
      <c r="AG14" s="3">
        <v>66330416</v>
      </c>
      <c r="AH14" s="3">
        <v>27893862</v>
      </c>
      <c r="AI14" s="3">
        <v>70678</v>
      </c>
      <c r="AJ14" s="3">
        <v>619847</v>
      </c>
      <c r="AK14" s="3">
        <v>1770314</v>
      </c>
      <c r="AL14" s="3">
        <v>26559283</v>
      </c>
      <c r="AM14" s="3">
        <v>23433171</v>
      </c>
      <c r="AN14" s="3">
        <v>71429</v>
      </c>
      <c r="AO14" s="3">
        <v>4562608</v>
      </c>
      <c r="AP14" s="3">
        <v>1379200</v>
      </c>
    </row>
    <row r="15" spans="1:42" x14ac:dyDescent="0.25">
      <c r="A15" t="s">
        <v>44</v>
      </c>
      <c r="B15">
        <v>8085</v>
      </c>
      <c r="C15">
        <v>15882</v>
      </c>
      <c r="D15">
        <v>23907</v>
      </c>
      <c r="E15">
        <v>14884</v>
      </c>
      <c r="F15">
        <v>7878</v>
      </c>
      <c r="G15">
        <v>1975</v>
      </c>
      <c r="H15">
        <v>1257</v>
      </c>
      <c r="I15">
        <v>1155</v>
      </c>
      <c r="J15">
        <v>535</v>
      </c>
      <c r="K15">
        <v>3009</v>
      </c>
      <c r="L15">
        <v>5318</v>
      </c>
      <c r="M15">
        <v>1221</v>
      </c>
      <c r="N15">
        <v>489</v>
      </c>
      <c r="O15" t="s">
        <v>46</v>
      </c>
      <c r="P15">
        <v>32</v>
      </c>
      <c r="Q15">
        <v>0</v>
      </c>
      <c r="R15">
        <v>1</v>
      </c>
      <c r="S15">
        <v>3</v>
      </c>
      <c r="T15">
        <v>3</v>
      </c>
      <c r="U15">
        <v>18</v>
      </c>
      <c r="V15">
        <v>2</v>
      </c>
      <c r="W15">
        <v>0</v>
      </c>
      <c r="X15" s="3">
        <v>95000</v>
      </c>
      <c r="Y15" s="3">
        <v>75000</v>
      </c>
      <c r="Z15" s="3">
        <v>40000</v>
      </c>
      <c r="AA15" s="3">
        <v>39000</v>
      </c>
      <c r="AB15" s="3">
        <v>33000</v>
      </c>
      <c r="AC15">
        <v>0</v>
      </c>
      <c r="AD15" s="6">
        <v>15101</v>
      </c>
      <c r="AE15" s="6">
        <v>7048</v>
      </c>
      <c r="AF15" s="3">
        <v>334603788</v>
      </c>
      <c r="AG15" s="3">
        <v>209102389</v>
      </c>
      <c r="AH15" s="3">
        <v>7918137</v>
      </c>
      <c r="AI15" s="3">
        <v>972713</v>
      </c>
      <c r="AJ15" s="3">
        <v>2552271</v>
      </c>
      <c r="AK15" s="3">
        <v>1065706</v>
      </c>
      <c r="AL15" s="3">
        <v>12219920</v>
      </c>
      <c r="AM15" s="3">
        <v>58176082</v>
      </c>
      <c r="AN15" s="3">
        <v>37425130</v>
      </c>
      <c r="AO15" s="3">
        <v>8359836</v>
      </c>
      <c r="AP15" s="3">
        <v>2000000</v>
      </c>
    </row>
    <row r="16" spans="1:42" x14ac:dyDescent="0.25">
      <c r="A16" t="s">
        <v>44</v>
      </c>
      <c r="B16">
        <v>6400</v>
      </c>
      <c r="C16">
        <v>15893</v>
      </c>
      <c r="D16">
        <v>22293</v>
      </c>
      <c r="E16">
        <v>17343</v>
      </c>
      <c r="F16">
        <v>7954</v>
      </c>
      <c r="G16">
        <v>5124</v>
      </c>
      <c r="H16">
        <v>2801</v>
      </c>
      <c r="I16">
        <v>596</v>
      </c>
      <c r="J16">
        <v>450</v>
      </c>
      <c r="K16">
        <v>6017</v>
      </c>
      <c r="L16">
        <v>9001</v>
      </c>
      <c r="M16">
        <v>972</v>
      </c>
      <c r="N16">
        <v>515</v>
      </c>
      <c r="O16" t="s">
        <v>46</v>
      </c>
      <c r="P16">
        <v>26</v>
      </c>
      <c r="Q16">
        <v>0</v>
      </c>
      <c r="R16">
        <v>1</v>
      </c>
      <c r="S16">
        <v>4</v>
      </c>
      <c r="T16">
        <v>3</v>
      </c>
      <c r="U16">
        <v>18</v>
      </c>
      <c r="V16">
        <v>0</v>
      </c>
      <c r="W16">
        <v>7</v>
      </c>
      <c r="X16" s="3">
        <v>103755</v>
      </c>
      <c r="Y16" s="3">
        <v>71188</v>
      </c>
      <c r="Z16" s="3">
        <v>58810</v>
      </c>
      <c r="AA16" s="3">
        <v>39345</v>
      </c>
      <c r="AC16">
        <v>10000</v>
      </c>
      <c r="AD16" s="6">
        <v>17796</v>
      </c>
      <c r="AE16" s="6">
        <v>6597</v>
      </c>
      <c r="AF16" s="3">
        <v>249948641</v>
      </c>
      <c r="AG16" s="3">
        <v>55406600</v>
      </c>
      <c r="AH16" s="3">
        <v>19566766</v>
      </c>
      <c r="AI16" s="3">
        <v>1051115</v>
      </c>
      <c r="AJ16" s="3">
        <v>1565137</v>
      </c>
      <c r="AK16" s="3">
        <v>1010497</v>
      </c>
      <c r="AL16" s="3">
        <v>22910150</v>
      </c>
      <c r="AM16" s="3">
        <v>91620650</v>
      </c>
      <c r="AN16" s="3">
        <v>16113653</v>
      </c>
      <c r="AO16" s="3">
        <v>5811483</v>
      </c>
      <c r="AP16" s="3">
        <v>1942565</v>
      </c>
    </row>
    <row r="17" spans="1:42" x14ac:dyDescent="0.25">
      <c r="A17" t="s">
        <v>69</v>
      </c>
      <c r="B17">
        <v>8146</v>
      </c>
      <c r="C17">
        <v>16003</v>
      </c>
      <c r="D17">
        <v>28786</v>
      </c>
      <c r="E17">
        <v>15095</v>
      </c>
      <c r="F17">
        <v>12092</v>
      </c>
      <c r="G17">
        <v>5884</v>
      </c>
      <c r="H17">
        <v>736</v>
      </c>
      <c r="I17">
        <v>690</v>
      </c>
      <c r="J17">
        <v>655</v>
      </c>
      <c r="K17">
        <v>5964</v>
      </c>
      <c r="L17">
        <v>7274</v>
      </c>
      <c r="M17">
        <v>200</v>
      </c>
      <c r="N17">
        <v>530</v>
      </c>
      <c r="O17" t="s">
        <v>99</v>
      </c>
      <c r="P17">
        <v>20</v>
      </c>
      <c r="Q17">
        <v>1</v>
      </c>
      <c r="R17">
        <v>1</v>
      </c>
      <c r="S17">
        <v>1</v>
      </c>
      <c r="T17">
        <v>3</v>
      </c>
      <c r="U17">
        <v>13</v>
      </c>
      <c r="V17">
        <v>2</v>
      </c>
      <c r="W17">
        <v>5</v>
      </c>
      <c r="X17" s="3">
        <v>130000</v>
      </c>
      <c r="Y17" s="3">
        <v>109000</v>
      </c>
      <c r="Z17" s="3">
        <v>80000</v>
      </c>
      <c r="AA17" s="3">
        <v>52000</v>
      </c>
      <c r="AB17" s="3">
        <v>38000</v>
      </c>
      <c r="AC17">
        <v>8000</v>
      </c>
      <c r="AD17" s="6">
        <v>18906</v>
      </c>
      <c r="AE17" s="6">
        <v>9880</v>
      </c>
      <c r="AF17" s="3">
        <v>198983520</v>
      </c>
      <c r="AG17" s="3">
        <v>112000900</v>
      </c>
      <c r="AH17" s="3">
        <v>26393136</v>
      </c>
      <c r="AI17" s="3">
        <v>464710</v>
      </c>
      <c r="AJ17" s="3">
        <v>1240914</v>
      </c>
      <c r="AK17" s="3">
        <v>1126832</v>
      </c>
      <c r="AL17" s="3">
        <v>24884492</v>
      </c>
      <c r="AM17" s="3">
        <v>61713327</v>
      </c>
      <c r="AN17" s="3">
        <v>1334661</v>
      </c>
      <c r="AO17" s="3">
        <v>4955002</v>
      </c>
      <c r="AP17" s="3">
        <v>1430000</v>
      </c>
    </row>
    <row r="18" spans="1:42" x14ac:dyDescent="0.25">
      <c r="A18" t="s">
        <v>47</v>
      </c>
      <c r="B18">
        <v>3550</v>
      </c>
      <c r="C18">
        <v>16190</v>
      </c>
      <c r="D18">
        <v>19740</v>
      </c>
      <c r="E18">
        <v>12291</v>
      </c>
      <c r="F18">
        <v>9137</v>
      </c>
      <c r="G18">
        <v>5565</v>
      </c>
      <c r="H18">
        <v>382</v>
      </c>
      <c r="I18">
        <v>92</v>
      </c>
      <c r="J18">
        <v>240</v>
      </c>
      <c r="K18">
        <v>7582</v>
      </c>
      <c r="L18">
        <v>10244</v>
      </c>
      <c r="M18">
        <v>207</v>
      </c>
      <c r="N18">
        <v>956</v>
      </c>
      <c r="O18" t="s">
        <v>96</v>
      </c>
      <c r="P18">
        <v>25</v>
      </c>
      <c r="Q18">
        <v>0</v>
      </c>
      <c r="R18">
        <v>1</v>
      </c>
      <c r="S18">
        <v>2</v>
      </c>
      <c r="T18">
        <v>0</v>
      </c>
      <c r="U18">
        <v>14</v>
      </c>
      <c r="V18">
        <v>7</v>
      </c>
      <c r="W18">
        <v>2</v>
      </c>
      <c r="X18" s="3">
        <v>100000</v>
      </c>
      <c r="Y18" s="3">
        <v>60000</v>
      </c>
      <c r="AA18" s="3">
        <v>43000</v>
      </c>
      <c r="AB18" s="3">
        <v>37000</v>
      </c>
      <c r="AC18">
        <v>3000</v>
      </c>
      <c r="AD18" s="6">
        <v>18992</v>
      </c>
      <c r="AE18" s="6">
        <v>4437</v>
      </c>
      <c r="AF18" s="3">
        <v>126737709</v>
      </c>
      <c r="AG18" s="3">
        <v>53460085</v>
      </c>
      <c r="AH18" s="3">
        <v>20521551</v>
      </c>
      <c r="AI18" s="3">
        <v>509449</v>
      </c>
      <c r="AJ18" s="3">
        <v>268164</v>
      </c>
      <c r="AK18" s="3">
        <v>492396</v>
      </c>
      <c r="AL18" s="3">
        <v>30313674</v>
      </c>
      <c r="AM18" s="3">
        <v>63002510</v>
      </c>
      <c r="AN18" s="3">
        <v>2323105</v>
      </c>
      <c r="AO18" s="3">
        <v>7952009</v>
      </c>
      <c r="AP18" s="3">
        <v>1792160</v>
      </c>
    </row>
    <row r="19" spans="1:42" x14ac:dyDescent="0.25">
      <c r="A19" t="s">
        <v>44</v>
      </c>
      <c r="B19">
        <v>20768</v>
      </c>
      <c r="C19">
        <v>16562</v>
      </c>
      <c r="D19">
        <v>37330</v>
      </c>
      <c r="E19">
        <v>13524</v>
      </c>
      <c r="G19">
        <v>3259</v>
      </c>
      <c r="H19">
        <v>668</v>
      </c>
      <c r="I19">
        <v>805</v>
      </c>
      <c r="J19">
        <v>476</v>
      </c>
      <c r="K19">
        <v>5249</v>
      </c>
      <c r="L19">
        <v>7134</v>
      </c>
      <c r="M19">
        <v>125</v>
      </c>
      <c r="N19">
        <v>1063</v>
      </c>
      <c r="O19" t="s">
        <v>79</v>
      </c>
      <c r="P19">
        <v>27</v>
      </c>
      <c r="Q19">
        <v>0</v>
      </c>
      <c r="R19">
        <v>1</v>
      </c>
      <c r="S19">
        <v>2</v>
      </c>
      <c r="T19">
        <v>4</v>
      </c>
      <c r="U19">
        <v>11</v>
      </c>
      <c r="V19">
        <v>8</v>
      </c>
      <c r="W19">
        <v>1</v>
      </c>
      <c r="X19" s="3">
        <v>148000</v>
      </c>
      <c r="Y19" s="3">
        <v>75000</v>
      </c>
      <c r="Z19" s="3">
        <v>44000</v>
      </c>
      <c r="AA19" s="3">
        <v>33000</v>
      </c>
      <c r="AB19" s="3">
        <v>30000</v>
      </c>
      <c r="AC19">
        <v>11000</v>
      </c>
      <c r="AD19" s="6">
        <v>16562</v>
      </c>
      <c r="AE19" s="6">
        <v>4206</v>
      </c>
      <c r="AF19" s="3">
        <v>221422186</v>
      </c>
      <c r="AH19" s="3">
        <v>12727134</v>
      </c>
      <c r="AI19" s="3">
        <v>429962</v>
      </c>
      <c r="AJ19" s="3">
        <v>1475838</v>
      </c>
      <c r="AK19" s="3">
        <v>781657</v>
      </c>
      <c r="AL19" s="3">
        <v>24115617</v>
      </c>
      <c r="AM19" s="3">
        <v>41765274</v>
      </c>
      <c r="AN19" s="3">
        <v>829776</v>
      </c>
      <c r="AO19" s="3">
        <v>18100801</v>
      </c>
      <c r="AP19" s="3">
        <v>1536719</v>
      </c>
    </row>
    <row r="20" spans="1:42" x14ac:dyDescent="0.25">
      <c r="A20" t="s">
        <v>47</v>
      </c>
      <c r="B20">
        <v>4401</v>
      </c>
      <c r="C20">
        <v>16652</v>
      </c>
      <c r="D20">
        <v>21053</v>
      </c>
      <c r="E20">
        <v>16164</v>
      </c>
      <c r="F20">
        <v>9727</v>
      </c>
      <c r="G20">
        <v>5648</v>
      </c>
      <c r="H20">
        <v>1552</v>
      </c>
      <c r="I20">
        <v>841</v>
      </c>
      <c r="J20">
        <v>216</v>
      </c>
      <c r="K20">
        <v>8468</v>
      </c>
      <c r="L20">
        <v>11206</v>
      </c>
      <c r="M20">
        <v>113</v>
      </c>
      <c r="N20">
        <v>2502</v>
      </c>
      <c r="O20" t="s">
        <v>48</v>
      </c>
      <c r="P20">
        <v>24</v>
      </c>
      <c r="Q20">
        <v>0</v>
      </c>
      <c r="R20">
        <v>1</v>
      </c>
      <c r="S20">
        <v>3</v>
      </c>
      <c r="T20">
        <v>2</v>
      </c>
      <c r="U20">
        <v>5</v>
      </c>
      <c r="V20">
        <v>13</v>
      </c>
      <c r="W20">
        <v>6</v>
      </c>
      <c r="X20" s="3">
        <v>102000</v>
      </c>
      <c r="Y20" s="3">
        <v>76000</v>
      </c>
      <c r="Z20" s="3">
        <v>57000</v>
      </c>
      <c r="AA20" s="3">
        <v>47000</v>
      </c>
      <c r="AB20" s="3">
        <v>39000</v>
      </c>
      <c r="AC20">
        <v>7000</v>
      </c>
      <c r="AD20" s="6">
        <v>18353</v>
      </c>
      <c r="AE20" s="6">
        <v>5842</v>
      </c>
      <c r="AF20" s="3">
        <v>217344885</v>
      </c>
      <c r="AG20" s="3">
        <v>73084251</v>
      </c>
      <c r="AH20" s="3">
        <v>21733571</v>
      </c>
      <c r="AI20" s="3">
        <v>723090</v>
      </c>
      <c r="AJ20" s="3">
        <v>1512384</v>
      </c>
      <c r="AK20" s="3">
        <v>361738</v>
      </c>
      <c r="AL20" s="3">
        <v>35718135</v>
      </c>
      <c r="AM20" s="3">
        <v>61997581</v>
      </c>
      <c r="AN20" s="3">
        <v>1068962</v>
      </c>
      <c r="AO20" s="3">
        <v>27162771</v>
      </c>
      <c r="AP20" s="3">
        <v>1775000</v>
      </c>
    </row>
    <row r="21" spans="1:42" x14ac:dyDescent="0.25">
      <c r="A21" t="s">
        <v>44</v>
      </c>
      <c r="B21">
        <v>4492</v>
      </c>
      <c r="C21">
        <v>17647</v>
      </c>
      <c r="D21">
        <v>22139</v>
      </c>
      <c r="E21">
        <v>20854</v>
      </c>
      <c r="F21">
        <v>13561</v>
      </c>
      <c r="G21">
        <v>10104</v>
      </c>
      <c r="H21">
        <v>1191</v>
      </c>
      <c r="I21">
        <v>148</v>
      </c>
      <c r="J21">
        <v>369</v>
      </c>
      <c r="K21">
        <v>10665</v>
      </c>
      <c r="L21">
        <v>12844</v>
      </c>
      <c r="M21">
        <v>319</v>
      </c>
      <c r="N21">
        <v>471</v>
      </c>
      <c r="O21" t="s">
        <v>52</v>
      </c>
      <c r="P21">
        <v>25</v>
      </c>
      <c r="Q21">
        <v>0</v>
      </c>
      <c r="R21">
        <v>1</v>
      </c>
      <c r="S21">
        <v>2</v>
      </c>
      <c r="T21">
        <v>3</v>
      </c>
      <c r="U21">
        <v>11</v>
      </c>
      <c r="V21">
        <v>8</v>
      </c>
      <c r="W21">
        <v>8</v>
      </c>
      <c r="X21" s="3">
        <v>87631</v>
      </c>
      <c r="Y21" s="3">
        <v>71234</v>
      </c>
      <c r="Z21" s="3">
        <v>51765</v>
      </c>
      <c r="AA21" s="3">
        <v>30196</v>
      </c>
      <c r="AB21" s="3">
        <v>25155</v>
      </c>
      <c r="AC21">
        <v>5492</v>
      </c>
      <c r="AD21" s="6">
        <v>18816</v>
      </c>
      <c r="AE21" s="6">
        <v>4572</v>
      </c>
      <c r="AF21" s="3">
        <v>220153842</v>
      </c>
      <c r="AG21" s="3">
        <v>87295523</v>
      </c>
      <c r="AH21" s="3">
        <v>36070522</v>
      </c>
      <c r="AI21" s="3">
        <v>680611</v>
      </c>
      <c r="AJ21" s="3">
        <v>374078</v>
      </c>
      <c r="AK21" s="3">
        <v>953904</v>
      </c>
      <c r="AL21" s="3">
        <v>41000055</v>
      </c>
      <c r="AM21" s="3">
        <v>79766953</v>
      </c>
      <c r="AN21" s="3">
        <v>3906562</v>
      </c>
      <c r="AO21" s="3">
        <v>4359718</v>
      </c>
      <c r="AP21" s="3">
        <v>1361564</v>
      </c>
    </row>
    <row r="22" spans="1:42" x14ac:dyDescent="0.25">
      <c r="A22" t="s">
        <v>42</v>
      </c>
      <c r="B22">
        <v>999</v>
      </c>
      <c r="C22">
        <v>17680</v>
      </c>
      <c r="D22">
        <v>18679</v>
      </c>
      <c r="E22">
        <v>10750</v>
      </c>
      <c r="F22">
        <v>8738</v>
      </c>
      <c r="G22">
        <v>3768</v>
      </c>
      <c r="H22">
        <v>1468</v>
      </c>
      <c r="I22">
        <v>109</v>
      </c>
      <c r="J22">
        <v>233</v>
      </c>
      <c r="K22">
        <v>4894</v>
      </c>
      <c r="L22">
        <v>5286</v>
      </c>
      <c r="M22">
        <v>19</v>
      </c>
      <c r="N22">
        <v>2172</v>
      </c>
      <c r="O22" t="s">
        <v>46</v>
      </c>
      <c r="P22">
        <v>18</v>
      </c>
      <c r="Q22">
        <v>2</v>
      </c>
      <c r="R22">
        <v>1</v>
      </c>
      <c r="S22">
        <v>0</v>
      </c>
      <c r="T22">
        <v>1</v>
      </c>
      <c r="U22">
        <v>8</v>
      </c>
      <c r="V22">
        <v>6</v>
      </c>
      <c r="W22">
        <v>3</v>
      </c>
      <c r="X22" s="3">
        <v>125628</v>
      </c>
      <c r="Z22" s="3">
        <v>63000</v>
      </c>
      <c r="AA22" s="3">
        <v>48780</v>
      </c>
      <c r="AB22" s="3">
        <v>40572</v>
      </c>
      <c r="AC22">
        <v>9750</v>
      </c>
      <c r="AD22" s="6">
        <v>18054</v>
      </c>
      <c r="AE22" s="6">
        <v>1258</v>
      </c>
      <c r="AF22" s="3">
        <v>136125425</v>
      </c>
      <c r="AG22" s="3">
        <v>71799417</v>
      </c>
      <c r="AH22" s="3">
        <v>15209519</v>
      </c>
      <c r="AI22" s="3">
        <v>1232595</v>
      </c>
      <c r="AJ22" s="3">
        <v>155102</v>
      </c>
      <c r="AK22" s="3">
        <v>449347</v>
      </c>
      <c r="AL22" s="3">
        <v>20262768</v>
      </c>
      <c r="AM22" s="3">
        <v>25657394</v>
      </c>
      <c r="AN22" s="3">
        <v>130757</v>
      </c>
      <c r="AO22" s="3">
        <v>28537857</v>
      </c>
      <c r="AP22" s="3">
        <v>1216000</v>
      </c>
    </row>
    <row r="23" spans="1:42" x14ac:dyDescent="0.25">
      <c r="A23" t="s">
        <v>44</v>
      </c>
      <c r="B23">
        <v>1820</v>
      </c>
      <c r="C23">
        <v>18107</v>
      </c>
      <c r="D23">
        <v>19927</v>
      </c>
      <c r="E23">
        <v>10826</v>
      </c>
      <c r="F23">
        <v>7057</v>
      </c>
      <c r="G23">
        <v>2615</v>
      </c>
      <c r="H23">
        <v>275</v>
      </c>
      <c r="I23">
        <v>378</v>
      </c>
      <c r="J23">
        <v>250</v>
      </c>
      <c r="K23">
        <v>5529</v>
      </c>
      <c r="L23">
        <v>6647</v>
      </c>
      <c r="M23">
        <v>89</v>
      </c>
      <c r="N23">
        <v>2520</v>
      </c>
      <c r="O23" t="s">
        <v>52</v>
      </c>
      <c r="P23">
        <v>22</v>
      </c>
      <c r="Q23">
        <v>0</v>
      </c>
      <c r="R23">
        <v>1</v>
      </c>
      <c r="S23">
        <v>3</v>
      </c>
      <c r="T23">
        <v>3</v>
      </c>
      <c r="U23">
        <v>14</v>
      </c>
      <c r="V23">
        <v>1</v>
      </c>
      <c r="W23">
        <v>7</v>
      </c>
      <c r="X23" s="3">
        <v>96000</v>
      </c>
      <c r="Y23" s="3">
        <v>65000</v>
      </c>
      <c r="Z23" s="3">
        <v>43000</v>
      </c>
      <c r="AA23" s="3">
        <v>32000</v>
      </c>
      <c r="AB23" s="3">
        <v>20000</v>
      </c>
      <c r="AC23">
        <v>2000</v>
      </c>
      <c r="AD23" s="6">
        <v>18107</v>
      </c>
      <c r="AE23" s="6">
        <v>1820</v>
      </c>
      <c r="AF23" s="3">
        <v>145166809</v>
      </c>
      <c r="AG23" s="3">
        <v>50640735</v>
      </c>
      <c r="AH23" s="3">
        <v>9937201</v>
      </c>
      <c r="AI23" s="3">
        <v>178239</v>
      </c>
      <c r="AJ23" s="3">
        <v>450000</v>
      </c>
      <c r="AK23" s="3">
        <v>332946</v>
      </c>
      <c r="AL23" s="3">
        <v>23244542</v>
      </c>
      <c r="AM23" s="3">
        <v>31957651</v>
      </c>
      <c r="AN23" s="3">
        <v>1059726</v>
      </c>
      <c r="AO23" s="3">
        <v>35299416</v>
      </c>
      <c r="AP23" s="3">
        <v>1511000</v>
      </c>
    </row>
    <row r="24" spans="1:42" x14ac:dyDescent="0.25">
      <c r="A24" t="s">
        <v>47</v>
      </c>
      <c r="B24">
        <v>2295</v>
      </c>
      <c r="C24">
        <v>18207</v>
      </c>
      <c r="D24">
        <v>20502</v>
      </c>
      <c r="E24">
        <v>16673</v>
      </c>
      <c r="F24">
        <v>10479</v>
      </c>
      <c r="G24">
        <v>4921</v>
      </c>
      <c r="H24">
        <v>1049</v>
      </c>
      <c r="I24">
        <v>504</v>
      </c>
      <c r="J24">
        <v>339</v>
      </c>
      <c r="K24">
        <v>9103</v>
      </c>
      <c r="L24">
        <v>10876</v>
      </c>
      <c r="M24">
        <v>5</v>
      </c>
      <c r="N24">
        <v>2380</v>
      </c>
      <c r="O24" t="s">
        <v>46</v>
      </c>
      <c r="P24">
        <v>24</v>
      </c>
      <c r="Q24">
        <v>0</v>
      </c>
      <c r="R24">
        <v>1</v>
      </c>
      <c r="S24">
        <v>3</v>
      </c>
      <c r="T24">
        <v>3</v>
      </c>
      <c r="U24">
        <v>11</v>
      </c>
      <c r="V24">
        <v>6</v>
      </c>
      <c r="W24">
        <v>7</v>
      </c>
      <c r="X24" s="3">
        <v>95000</v>
      </c>
      <c r="Y24" s="3">
        <v>78000</v>
      </c>
      <c r="Z24" s="3">
        <v>54000</v>
      </c>
      <c r="AA24" s="3">
        <v>38000</v>
      </c>
      <c r="AB24" s="3">
        <v>35000</v>
      </c>
      <c r="AC24">
        <v>6000</v>
      </c>
      <c r="AD24" s="6">
        <v>19131</v>
      </c>
      <c r="AE24" s="6">
        <v>2544</v>
      </c>
      <c r="AF24" s="3">
        <v>237625126</v>
      </c>
      <c r="AG24" s="3">
        <v>77167356</v>
      </c>
      <c r="AH24" s="3">
        <v>18917626</v>
      </c>
      <c r="AI24" s="3">
        <v>711187</v>
      </c>
      <c r="AJ24" s="3">
        <v>1042576</v>
      </c>
      <c r="AK24" s="3">
        <v>636732</v>
      </c>
      <c r="AL24" s="3">
        <v>38644084</v>
      </c>
      <c r="AM24" s="3">
        <v>45142542</v>
      </c>
      <c r="AN24" s="3">
        <v>52393</v>
      </c>
      <c r="AO24" s="3">
        <v>32786473</v>
      </c>
      <c r="AP24" s="3">
        <v>1244137</v>
      </c>
    </row>
    <row r="25" spans="1:42" x14ac:dyDescent="0.25">
      <c r="A25" t="s">
        <v>44</v>
      </c>
      <c r="B25">
        <v>1100</v>
      </c>
      <c r="C25">
        <v>18500</v>
      </c>
      <c r="D25">
        <v>29500</v>
      </c>
      <c r="E25">
        <v>20111</v>
      </c>
      <c r="F25">
        <v>11535</v>
      </c>
      <c r="G25">
        <v>3860</v>
      </c>
      <c r="H25">
        <v>592</v>
      </c>
      <c r="I25">
        <v>3400</v>
      </c>
      <c r="J25">
        <v>1484</v>
      </c>
      <c r="K25">
        <v>4256</v>
      </c>
      <c r="L25">
        <v>7822</v>
      </c>
      <c r="M25">
        <v>1534</v>
      </c>
      <c r="N25">
        <v>644</v>
      </c>
      <c r="O25" t="s">
        <v>93</v>
      </c>
      <c r="P25">
        <v>41</v>
      </c>
      <c r="Q25">
        <v>0</v>
      </c>
      <c r="R25">
        <v>2</v>
      </c>
      <c r="S25">
        <v>4</v>
      </c>
      <c r="T25">
        <v>11</v>
      </c>
      <c r="U25">
        <v>24</v>
      </c>
      <c r="V25">
        <v>2</v>
      </c>
      <c r="W25">
        <v>2</v>
      </c>
      <c r="X25" s="3">
        <v>175000</v>
      </c>
      <c r="Y25" s="3">
        <v>80000</v>
      </c>
      <c r="Z25" s="3">
        <v>52100</v>
      </c>
      <c r="AA25" s="3">
        <v>41573</v>
      </c>
      <c r="AC25" t="s">
        <v>94</v>
      </c>
      <c r="AD25" s="6">
        <v>18503</v>
      </c>
      <c r="AE25" s="6">
        <v>10775</v>
      </c>
      <c r="AF25" s="3">
        <v>449532877</v>
      </c>
      <c r="AG25" s="3">
        <v>156966057</v>
      </c>
      <c r="AH25" s="3">
        <v>16774324</v>
      </c>
      <c r="AI25" s="3">
        <v>817599</v>
      </c>
      <c r="AJ25" s="3">
        <v>5500000</v>
      </c>
      <c r="AK25" s="3">
        <v>3077844</v>
      </c>
      <c r="AL25" s="3">
        <v>35138606</v>
      </c>
      <c r="AM25" s="3">
        <v>115655613</v>
      </c>
      <c r="AN25" s="3">
        <v>31675756</v>
      </c>
      <c r="AO25" s="3">
        <v>8176683</v>
      </c>
      <c r="AP25" s="3">
        <v>1858000</v>
      </c>
    </row>
    <row r="26" spans="1:42" x14ac:dyDescent="0.25">
      <c r="A26" t="s">
        <v>47</v>
      </c>
      <c r="B26">
        <v>4620</v>
      </c>
      <c r="C26">
        <v>18927</v>
      </c>
      <c r="D26">
        <v>23547</v>
      </c>
      <c r="E26">
        <v>21019</v>
      </c>
      <c r="F26">
        <v>12545</v>
      </c>
      <c r="G26">
        <v>9249</v>
      </c>
      <c r="H26">
        <v>2375</v>
      </c>
      <c r="I26">
        <v>331</v>
      </c>
      <c r="J26">
        <v>774</v>
      </c>
      <c r="K26">
        <v>11056</v>
      </c>
      <c r="L26">
        <v>14124</v>
      </c>
      <c r="M26">
        <v>120</v>
      </c>
      <c r="N26">
        <v>1415</v>
      </c>
      <c r="O26" t="s">
        <v>48</v>
      </c>
      <c r="P26">
        <v>22</v>
      </c>
      <c r="Q26">
        <v>1</v>
      </c>
      <c r="R26">
        <v>1</v>
      </c>
      <c r="S26">
        <v>0</v>
      </c>
      <c r="T26">
        <v>3</v>
      </c>
      <c r="U26">
        <v>8</v>
      </c>
      <c r="V26">
        <v>10</v>
      </c>
      <c r="W26">
        <v>6</v>
      </c>
      <c r="X26" s="3">
        <v>100000</v>
      </c>
      <c r="Z26" s="3">
        <v>60000</v>
      </c>
      <c r="AA26" s="3">
        <v>42000</v>
      </c>
      <c r="AB26" s="3">
        <v>30000</v>
      </c>
      <c r="AC26">
        <v>4000</v>
      </c>
      <c r="AD26" s="6">
        <v>22121</v>
      </c>
      <c r="AE26" s="6">
        <v>6284</v>
      </c>
      <c r="AF26" s="3">
        <v>247716323</v>
      </c>
      <c r="AG26" s="3">
        <v>80581638</v>
      </c>
      <c r="AH26" s="3">
        <v>34209065</v>
      </c>
      <c r="AI26" s="3">
        <v>925212</v>
      </c>
      <c r="AJ26" s="3">
        <v>402893</v>
      </c>
      <c r="AK26" s="3">
        <v>1249157</v>
      </c>
      <c r="AL26" s="3">
        <v>43358146</v>
      </c>
      <c r="AM26" s="3">
        <v>90929811</v>
      </c>
      <c r="AN26" s="3">
        <v>782850</v>
      </c>
      <c r="AO26" s="3">
        <v>10334316</v>
      </c>
      <c r="AP26" s="3">
        <v>1611460</v>
      </c>
    </row>
    <row r="27" spans="1:42" x14ac:dyDescent="0.25">
      <c r="A27" t="s">
        <v>42</v>
      </c>
      <c r="B27">
        <v>2950</v>
      </c>
      <c r="C27">
        <v>18977</v>
      </c>
      <c r="D27">
        <v>21927</v>
      </c>
      <c r="E27">
        <v>16500</v>
      </c>
      <c r="F27">
        <v>12800</v>
      </c>
      <c r="G27">
        <v>7215</v>
      </c>
      <c r="H27">
        <v>500</v>
      </c>
      <c r="I27">
        <v>1136</v>
      </c>
      <c r="J27">
        <v>1151</v>
      </c>
      <c r="K27">
        <v>8888</v>
      </c>
      <c r="L27">
        <v>6693</v>
      </c>
      <c r="M27">
        <v>230</v>
      </c>
      <c r="N27">
        <v>2030</v>
      </c>
      <c r="O27" t="s">
        <v>46</v>
      </c>
      <c r="P27">
        <v>28</v>
      </c>
      <c r="Q27">
        <v>2</v>
      </c>
      <c r="R27">
        <v>1</v>
      </c>
      <c r="S27">
        <v>1</v>
      </c>
      <c r="T27">
        <v>2</v>
      </c>
      <c r="U27">
        <v>14</v>
      </c>
      <c r="V27">
        <v>5</v>
      </c>
      <c r="W27">
        <v>20</v>
      </c>
      <c r="X27" s="3">
        <v>130000</v>
      </c>
      <c r="Y27" s="3">
        <v>75000</v>
      </c>
      <c r="Z27" s="3">
        <v>55000</v>
      </c>
      <c r="AA27" s="3">
        <v>48000</v>
      </c>
      <c r="AB27" s="3">
        <v>42000</v>
      </c>
      <c r="AC27" t="s">
        <v>84</v>
      </c>
      <c r="AD27" s="6">
        <v>18977</v>
      </c>
      <c r="AE27" s="6">
        <v>2950</v>
      </c>
      <c r="AF27" s="3">
        <v>359000000</v>
      </c>
      <c r="AG27" s="3">
        <v>275000000</v>
      </c>
      <c r="AH27" s="3">
        <v>30900000</v>
      </c>
      <c r="AI27" s="3">
        <v>1168000</v>
      </c>
      <c r="AJ27" s="3">
        <v>2482000</v>
      </c>
      <c r="AK27" s="3">
        <v>2300000</v>
      </c>
      <c r="AL27" s="3">
        <v>40431000</v>
      </c>
      <c r="AM27" s="3">
        <v>24250000</v>
      </c>
      <c r="AN27" s="3">
        <v>3189000</v>
      </c>
      <c r="AO27" s="3">
        <v>30062000</v>
      </c>
      <c r="AP27" s="3">
        <v>1900000</v>
      </c>
    </row>
    <row r="28" spans="1:42" x14ac:dyDescent="0.25">
      <c r="A28" t="s">
        <v>76</v>
      </c>
      <c r="B28">
        <v>5879</v>
      </c>
      <c r="C28">
        <v>20155</v>
      </c>
      <c r="D28">
        <v>26034</v>
      </c>
      <c r="E28">
        <v>23828</v>
      </c>
      <c r="F28">
        <v>9386</v>
      </c>
      <c r="G28">
        <v>6316</v>
      </c>
      <c r="H28">
        <v>253</v>
      </c>
      <c r="I28">
        <v>692</v>
      </c>
      <c r="J28">
        <v>398</v>
      </c>
      <c r="K28">
        <v>7634</v>
      </c>
      <c r="L28">
        <v>10228</v>
      </c>
      <c r="M28">
        <v>86</v>
      </c>
      <c r="N28">
        <v>2443</v>
      </c>
      <c r="O28" t="s">
        <v>55</v>
      </c>
      <c r="P28">
        <v>36</v>
      </c>
      <c r="Q28">
        <v>0</v>
      </c>
      <c r="R28">
        <v>1</v>
      </c>
      <c r="S28">
        <v>2</v>
      </c>
      <c r="T28">
        <v>5</v>
      </c>
      <c r="U28">
        <v>14</v>
      </c>
      <c r="V28">
        <v>8</v>
      </c>
      <c r="W28">
        <v>8</v>
      </c>
      <c r="X28" s="3">
        <v>127000</v>
      </c>
      <c r="Y28" s="3">
        <v>78540</v>
      </c>
      <c r="Z28" s="3">
        <v>55200</v>
      </c>
      <c r="AA28" s="3">
        <v>34000</v>
      </c>
      <c r="AB28" s="3">
        <v>24000</v>
      </c>
      <c r="AC28">
        <v>10000</v>
      </c>
      <c r="AD28" s="6">
        <v>21511</v>
      </c>
      <c r="AE28" s="6">
        <v>6333</v>
      </c>
      <c r="AF28" s="3">
        <v>301193005</v>
      </c>
      <c r="AG28" s="3">
        <v>48887401</v>
      </c>
      <c r="AH28" s="3">
        <v>24184074</v>
      </c>
      <c r="AI28" s="3">
        <v>484084</v>
      </c>
      <c r="AJ28" s="3">
        <v>1955927</v>
      </c>
      <c r="AK28" s="3">
        <v>875766.68</v>
      </c>
      <c r="AL28" s="3">
        <v>28809987</v>
      </c>
      <c r="AM28" s="3">
        <v>56274874</v>
      </c>
      <c r="AN28" s="3">
        <v>735045</v>
      </c>
      <c r="AO28" s="3">
        <v>29393427</v>
      </c>
      <c r="AP28" s="3">
        <v>1477000</v>
      </c>
    </row>
    <row r="29" spans="1:42" x14ac:dyDescent="0.25">
      <c r="A29" t="s">
        <v>42</v>
      </c>
      <c r="B29">
        <v>3762</v>
      </c>
      <c r="C29">
        <v>20829</v>
      </c>
      <c r="D29">
        <v>24591</v>
      </c>
      <c r="E29">
        <v>15412</v>
      </c>
      <c r="F29">
        <v>9060</v>
      </c>
      <c r="G29">
        <v>5580</v>
      </c>
      <c r="H29">
        <v>1957</v>
      </c>
      <c r="I29">
        <v>2554</v>
      </c>
      <c r="J29">
        <v>1649</v>
      </c>
      <c r="K29">
        <v>7390</v>
      </c>
      <c r="L29">
        <v>9296</v>
      </c>
      <c r="M29">
        <v>732</v>
      </c>
      <c r="N29">
        <v>2742</v>
      </c>
      <c r="O29" t="s">
        <v>57</v>
      </c>
      <c r="P29">
        <v>24</v>
      </c>
      <c r="Q29">
        <v>0</v>
      </c>
      <c r="R29">
        <v>1</v>
      </c>
      <c r="S29">
        <v>3</v>
      </c>
      <c r="T29">
        <v>8</v>
      </c>
      <c r="U29">
        <v>9</v>
      </c>
      <c r="V29">
        <v>3</v>
      </c>
      <c r="W29">
        <v>7</v>
      </c>
      <c r="X29" s="3">
        <v>150000</v>
      </c>
      <c r="Y29" s="3">
        <v>88000</v>
      </c>
      <c r="Z29" s="3">
        <v>52000</v>
      </c>
      <c r="AA29" s="3">
        <v>39000</v>
      </c>
      <c r="AB29" s="3">
        <v>37800</v>
      </c>
      <c r="AC29">
        <v>3000</v>
      </c>
      <c r="AD29" s="6">
        <v>23996</v>
      </c>
      <c r="AE29" s="6">
        <v>4884</v>
      </c>
      <c r="AF29" s="3">
        <v>230077530</v>
      </c>
      <c r="AG29" s="3">
        <v>70187090</v>
      </c>
      <c r="AH29" s="3">
        <v>22040725</v>
      </c>
      <c r="AI29" s="3">
        <v>1231508</v>
      </c>
      <c r="AJ29" s="3">
        <v>3576358</v>
      </c>
      <c r="AK29" s="3">
        <v>1913812</v>
      </c>
      <c r="AL29" s="3">
        <v>31237127</v>
      </c>
      <c r="AM29" s="3">
        <v>58926392</v>
      </c>
      <c r="AN29" s="3">
        <v>11123898</v>
      </c>
      <c r="AO29" s="3">
        <v>50671437</v>
      </c>
      <c r="AP29" s="3">
        <v>2273000</v>
      </c>
    </row>
    <row r="30" spans="1:42" x14ac:dyDescent="0.25">
      <c r="A30" t="s">
        <v>47</v>
      </c>
      <c r="B30">
        <v>3337</v>
      </c>
      <c r="C30">
        <v>21317</v>
      </c>
      <c r="D30">
        <v>24654</v>
      </c>
      <c r="E30">
        <v>22102</v>
      </c>
      <c r="F30">
        <v>10060</v>
      </c>
      <c r="G30">
        <v>7744</v>
      </c>
      <c r="H30">
        <v>7224</v>
      </c>
      <c r="I30">
        <v>1840</v>
      </c>
      <c r="J30">
        <v>894</v>
      </c>
      <c r="K30">
        <v>11609</v>
      </c>
      <c r="L30">
        <v>13671</v>
      </c>
      <c r="M30">
        <v>151</v>
      </c>
      <c r="N30">
        <v>3438</v>
      </c>
      <c r="O30" t="s">
        <v>100</v>
      </c>
      <c r="P30">
        <v>22</v>
      </c>
      <c r="Q30">
        <v>0</v>
      </c>
      <c r="R30">
        <v>1</v>
      </c>
      <c r="S30">
        <v>4</v>
      </c>
      <c r="T30">
        <v>5</v>
      </c>
      <c r="U30">
        <v>7</v>
      </c>
      <c r="V30">
        <v>6</v>
      </c>
      <c r="W30">
        <v>21</v>
      </c>
      <c r="X30" s="3">
        <v>103000</v>
      </c>
      <c r="Y30" s="3">
        <v>60000</v>
      </c>
      <c r="Z30" s="3">
        <v>45000</v>
      </c>
      <c r="AA30" s="3">
        <v>37000</v>
      </c>
      <c r="AB30" s="3">
        <v>40000</v>
      </c>
      <c r="AC30">
        <v>1000</v>
      </c>
      <c r="AD30" s="6">
        <v>23543</v>
      </c>
      <c r="AE30" s="6">
        <v>5413</v>
      </c>
      <c r="AF30" s="3">
        <v>273102654</v>
      </c>
      <c r="AG30" s="3">
        <v>50411428</v>
      </c>
      <c r="AH30" s="3">
        <v>29445676</v>
      </c>
      <c r="AI30" s="3">
        <v>896965</v>
      </c>
      <c r="AJ30" s="3">
        <v>1810929</v>
      </c>
      <c r="AK30" s="3">
        <v>1755693</v>
      </c>
      <c r="AL30" s="3">
        <v>49713830</v>
      </c>
      <c r="AM30" s="3">
        <v>79121602</v>
      </c>
      <c r="AN30" s="3">
        <v>1371335</v>
      </c>
      <c r="AO30" s="3">
        <v>36095877</v>
      </c>
      <c r="AP30" s="3">
        <v>1724000</v>
      </c>
    </row>
    <row r="31" spans="1:42" x14ac:dyDescent="0.25">
      <c r="A31" t="s">
        <v>42</v>
      </c>
      <c r="B31">
        <v>3738</v>
      </c>
      <c r="C31">
        <v>21474</v>
      </c>
      <c r="D31">
        <v>25212</v>
      </c>
      <c r="E31">
        <v>19068</v>
      </c>
      <c r="F31">
        <v>12133</v>
      </c>
      <c r="G31">
        <v>8512</v>
      </c>
      <c r="H31">
        <v>2090</v>
      </c>
      <c r="I31">
        <v>2466</v>
      </c>
      <c r="J31">
        <v>591</v>
      </c>
      <c r="K31">
        <v>11115</v>
      </c>
      <c r="L31">
        <v>11839</v>
      </c>
      <c r="M31">
        <v>519</v>
      </c>
      <c r="N31">
        <v>2588</v>
      </c>
      <c r="O31" t="s">
        <v>46</v>
      </c>
      <c r="P31">
        <v>19.75</v>
      </c>
      <c r="Q31">
        <v>0</v>
      </c>
      <c r="R31">
        <v>1</v>
      </c>
      <c r="S31">
        <v>2</v>
      </c>
      <c r="T31">
        <v>4</v>
      </c>
      <c r="U31">
        <v>6.75</v>
      </c>
      <c r="V31">
        <v>6</v>
      </c>
      <c r="W31">
        <v>1</v>
      </c>
      <c r="X31" s="3">
        <v>109000</v>
      </c>
      <c r="Y31" s="3">
        <v>75000</v>
      </c>
      <c r="Z31" s="3">
        <v>46000</v>
      </c>
      <c r="AA31" s="3">
        <v>33000</v>
      </c>
      <c r="AB31" s="3">
        <v>29000</v>
      </c>
      <c r="AC31">
        <v>8000</v>
      </c>
      <c r="AD31" s="6">
        <v>25819</v>
      </c>
      <c r="AE31" s="6">
        <v>5993</v>
      </c>
      <c r="AF31" s="3">
        <v>247948476</v>
      </c>
      <c r="AG31" s="3">
        <v>102199227</v>
      </c>
      <c r="AH31" s="3">
        <v>30156592</v>
      </c>
      <c r="AI31" s="3">
        <v>988361</v>
      </c>
      <c r="AJ31" s="3">
        <v>3619592</v>
      </c>
      <c r="AK31" s="3">
        <v>929910</v>
      </c>
      <c r="AL31" s="3">
        <v>45695154</v>
      </c>
      <c r="AM31" s="3">
        <v>66773128</v>
      </c>
      <c r="AN31" s="3">
        <v>3362441</v>
      </c>
      <c r="AO31" s="3">
        <v>33652622</v>
      </c>
      <c r="AP31" s="3">
        <v>1339399</v>
      </c>
    </row>
    <row r="32" spans="1:42" x14ac:dyDescent="0.25">
      <c r="A32" t="s">
        <v>69</v>
      </c>
      <c r="B32">
        <v>5819</v>
      </c>
      <c r="C32">
        <v>21625</v>
      </c>
      <c r="D32">
        <v>27444</v>
      </c>
      <c r="E32">
        <v>20400</v>
      </c>
      <c r="F32">
        <v>8355</v>
      </c>
      <c r="G32">
        <v>5372</v>
      </c>
      <c r="H32">
        <v>546</v>
      </c>
      <c r="I32">
        <v>1217</v>
      </c>
      <c r="J32">
        <v>1310</v>
      </c>
      <c r="K32">
        <v>8941</v>
      </c>
      <c r="L32">
        <v>11304</v>
      </c>
      <c r="M32">
        <v>604</v>
      </c>
      <c r="N32">
        <v>3473</v>
      </c>
      <c r="O32" t="s">
        <v>52</v>
      </c>
      <c r="P32">
        <v>34</v>
      </c>
      <c r="Q32">
        <v>0</v>
      </c>
      <c r="R32">
        <v>1</v>
      </c>
      <c r="S32">
        <v>1</v>
      </c>
      <c r="T32">
        <v>4</v>
      </c>
      <c r="U32">
        <v>26</v>
      </c>
      <c r="V32">
        <v>0</v>
      </c>
      <c r="W32">
        <v>29</v>
      </c>
      <c r="X32" s="3">
        <v>147000</v>
      </c>
      <c r="Y32" s="3">
        <v>86000</v>
      </c>
      <c r="Z32" s="3">
        <v>74000</v>
      </c>
      <c r="AA32" s="3">
        <v>55000</v>
      </c>
      <c r="AC32" s="1">
        <v>2100</v>
      </c>
      <c r="AD32" s="6">
        <v>23591</v>
      </c>
      <c r="AE32" s="6">
        <v>7988</v>
      </c>
      <c r="AF32" s="3">
        <v>351906509</v>
      </c>
      <c r="AG32" s="3">
        <v>47197872</v>
      </c>
      <c r="AH32" s="3">
        <v>21546302</v>
      </c>
      <c r="AI32" s="3">
        <v>753212</v>
      </c>
      <c r="AJ32" s="3">
        <v>1902181</v>
      </c>
      <c r="AK32" s="3">
        <v>2488251</v>
      </c>
      <c r="AL32" s="3">
        <v>38224456</v>
      </c>
      <c r="AM32" s="3">
        <v>66688693</v>
      </c>
      <c r="AN32" s="3">
        <v>6252600</v>
      </c>
      <c r="AO32" s="3">
        <v>49356636</v>
      </c>
      <c r="AP32" s="3">
        <v>3348000</v>
      </c>
    </row>
    <row r="33" spans="1:42" x14ac:dyDescent="0.25">
      <c r="A33" t="s">
        <v>69</v>
      </c>
      <c r="B33">
        <v>6308</v>
      </c>
      <c r="C33">
        <v>21928</v>
      </c>
      <c r="D33">
        <v>28236</v>
      </c>
      <c r="E33">
        <v>23731</v>
      </c>
      <c r="F33">
        <v>13834</v>
      </c>
      <c r="G33">
        <v>6442</v>
      </c>
      <c r="H33">
        <v>3982</v>
      </c>
      <c r="I33">
        <v>1693</v>
      </c>
      <c r="J33">
        <v>2205</v>
      </c>
      <c r="K33">
        <v>12689</v>
      </c>
      <c r="L33">
        <v>14082</v>
      </c>
      <c r="M33">
        <v>66</v>
      </c>
      <c r="N33">
        <v>1508</v>
      </c>
      <c r="O33" t="s">
        <v>46</v>
      </c>
      <c r="P33">
        <v>30</v>
      </c>
      <c r="Q33">
        <v>0</v>
      </c>
      <c r="R33">
        <v>1</v>
      </c>
      <c r="S33">
        <v>5</v>
      </c>
      <c r="T33">
        <v>11</v>
      </c>
      <c r="U33">
        <v>0</v>
      </c>
      <c r="V33">
        <v>13</v>
      </c>
      <c r="W33">
        <v>0</v>
      </c>
      <c r="X33" s="3">
        <v>148000</v>
      </c>
      <c r="Y33" s="3">
        <v>82000</v>
      </c>
      <c r="Z33" s="3">
        <v>53000</v>
      </c>
      <c r="AB33" s="3">
        <v>45000</v>
      </c>
      <c r="AC33">
        <v>0</v>
      </c>
      <c r="AD33" s="6">
        <v>24928</v>
      </c>
      <c r="AE33" s="6">
        <v>7229</v>
      </c>
      <c r="AF33" s="3">
        <v>354703080</v>
      </c>
      <c r="AG33" s="3">
        <v>138463047</v>
      </c>
      <c r="AH33" s="3">
        <v>23518952</v>
      </c>
      <c r="AI33" s="3">
        <v>1776733</v>
      </c>
      <c r="AJ33" s="3">
        <v>2662470</v>
      </c>
      <c r="AK33" s="3">
        <v>3074665</v>
      </c>
      <c r="AL33" s="3">
        <v>52145679</v>
      </c>
      <c r="AM33" s="3">
        <v>54385824</v>
      </c>
      <c r="AN33" s="3">
        <v>675949</v>
      </c>
      <c r="AO33" s="3">
        <v>21448990</v>
      </c>
      <c r="AP33" s="3">
        <v>2000000</v>
      </c>
    </row>
    <row r="34" spans="1:42" x14ac:dyDescent="0.25">
      <c r="A34" t="s">
        <v>47</v>
      </c>
      <c r="B34">
        <v>9499</v>
      </c>
      <c r="C34">
        <v>21999</v>
      </c>
      <c r="D34">
        <v>31498</v>
      </c>
      <c r="E34">
        <v>22025</v>
      </c>
      <c r="F34">
        <v>17772</v>
      </c>
      <c r="G34">
        <v>4397</v>
      </c>
      <c r="H34">
        <v>503</v>
      </c>
      <c r="I34">
        <v>1336</v>
      </c>
      <c r="J34">
        <v>1534</v>
      </c>
      <c r="K34">
        <v>8376</v>
      </c>
      <c r="L34">
        <v>12746</v>
      </c>
      <c r="M34">
        <v>1362</v>
      </c>
      <c r="N34">
        <v>3055</v>
      </c>
      <c r="O34" t="s">
        <v>52</v>
      </c>
      <c r="P34">
        <v>27</v>
      </c>
      <c r="Q34">
        <v>0</v>
      </c>
      <c r="R34">
        <v>1</v>
      </c>
      <c r="S34">
        <v>3</v>
      </c>
      <c r="T34">
        <v>3</v>
      </c>
      <c r="U34">
        <v>12</v>
      </c>
      <c r="V34">
        <v>9</v>
      </c>
      <c r="W34">
        <v>2</v>
      </c>
      <c r="X34" s="3">
        <v>162400</v>
      </c>
      <c r="Y34" s="3">
        <v>91672</v>
      </c>
      <c r="Z34" s="3">
        <v>58700</v>
      </c>
      <c r="AA34" s="3">
        <v>43700</v>
      </c>
      <c r="AB34" s="3">
        <v>46583</v>
      </c>
      <c r="AC34">
        <v>17680</v>
      </c>
      <c r="AD34" s="6">
        <v>24290</v>
      </c>
      <c r="AE34" s="6">
        <v>10324</v>
      </c>
      <c r="AF34" s="3">
        <v>369628723</v>
      </c>
      <c r="AG34" s="3">
        <v>151814998</v>
      </c>
      <c r="AH34" s="3">
        <v>16056093</v>
      </c>
      <c r="AI34" s="3">
        <v>465052</v>
      </c>
      <c r="AJ34" s="3">
        <v>2303624</v>
      </c>
      <c r="AK34" s="3">
        <v>2550915</v>
      </c>
      <c r="AL34" s="3">
        <v>36137165</v>
      </c>
      <c r="AM34" s="3">
        <v>105033167</v>
      </c>
      <c r="AN34" s="3">
        <v>19358716</v>
      </c>
      <c r="AO34" s="3">
        <v>48203879</v>
      </c>
      <c r="AP34" s="3">
        <v>2182914</v>
      </c>
    </row>
    <row r="35" spans="1:42" x14ac:dyDescent="0.25">
      <c r="A35" t="s">
        <v>58</v>
      </c>
      <c r="B35">
        <v>4357</v>
      </c>
      <c r="C35">
        <v>22412</v>
      </c>
      <c r="D35">
        <v>26769</v>
      </c>
      <c r="E35">
        <v>20472</v>
      </c>
      <c r="F35">
        <v>10831</v>
      </c>
      <c r="G35">
        <v>5977</v>
      </c>
      <c r="H35">
        <v>446</v>
      </c>
      <c r="I35">
        <v>1389</v>
      </c>
      <c r="J35">
        <v>474</v>
      </c>
      <c r="K35">
        <v>8431</v>
      </c>
      <c r="L35">
        <v>11178</v>
      </c>
      <c r="M35">
        <v>512</v>
      </c>
      <c r="N35">
        <v>2968</v>
      </c>
      <c r="O35" t="s">
        <v>72</v>
      </c>
      <c r="P35">
        <v>40</v>
      </c>
      <c r="Q35">
        <v>0</v>
      </c>
      <c r="R35">
        <v>1</v>
      </c>
      <c r="S35">
        <v>3</v>
      </c>
      <c r="T35">
        <v>6</v>
      </c>
      <c r="U35">
        <v>30</v>
      </c>
      <c r="V35">
        <v>0</v>
      </c>
      <c r="W35">
        <v>23</v>
      </c>
      <c r="X35" s="3">
        <v>113300</v>
      </c>
      <c r="Y35" s="3">
        <v>78000</v>
      </c>
      <c r="Z35" s="3">
        <v>63000</v>
      </c>
      <c r="AA35" s="3">
        <v>50286</v>
      </c>
      <c r="AC35" t="s">
        <v>73</v>
      </c>
      <c r="AD35" s="6">
        <v>24249</v>
      </c>
      <c r="AE35" s="6">
        <v>4963</v>
      </c>
      <c r="AF35" s="3">
        <v>288629496</v>
      </c>
      <c r="AG35" s="3">
        <v>88075638</v>
      </c>
      <c r="AH35" s="3">
        <v>22887393</v>
      </c>
      <c r="AI35" s="3">
        <v>430889</v>
      </c>
      <c r="AJ35" s="3">
        <v>2604885</v>
      </c>
      <c r="AK35" s="3">
        <v>1017486</v>
      </c>
      <c r="AL35" s="3">
        <v>34394662</v>
      </c>
      <c r="AM35" s="3">
        <v>75307893</v>
      </c>
      <c r="AN35" s="3">
        <v>5807852</v>
      </c>
      <c r="AO35" s="3">
        <v>41381540</v>
      </c>
      <c r="AP35" s="3">
        <v>2333000</v>
      </c>
    </row>
    <row r="36" spans="1:42" x14ac:dyDescent="0.25">
      <c r="A36" t="s">
        <v>44</v>
      </c>
      <c r="B36">
        <v>5000</v>
      </c>
      <c r="C36">
        <v>22600</v>
      </c>
      <c r="D36">
        <v>27600</v>
      </c>
      <c r="E36">
        <v>18809</v>
      </c>
      <c r="G36">
        <v>7311</v>
      </c>
      <c r="H36">
        <v>588</v>
      </c>
      <c r="I36">
        <v>378</v>
      </c>
      <c r="J36">
        <v>492</v>
      </c>
      <c r="K36">
        <v>10707</v>
      </c>
      <c r="L36">
        <v>14474</v>
      </c>
      <c r="M36">
        <v>139</v>
      </c>
      <c r="N36">
        <v>1295</v>
      </c>
      <c r="O36" t="s">
        <v>45</v>
      </c>
      <c r="P36">
        <v>38</v>
      </c>
      <c r="Q36">
        <v>2</v>
      </c>
      <c r="R36">
        <v>1</v>
      </c>
      <c r="S36">
        <v>3</v>
      </c>
      <c r="T36">
        <v>7</v>
      </c>
      <c r="U36">
        <v>7</v>
      </c>
      <c r="V36">
        <v>14</v>
      </c>
      <c r="W36">
        <v>6</v>
      </c>
      <c r="X36" s="3">
        <v>111100</v>
      </c>
      <c r="Y36" s="3">
        <v>74300</v>
      </c>
      <c r="Z36" s="3">
        <v>35680</v>
      </c>
      <c r="AA36" s="3">
        <v>31000</v>
      </c>
      <c r="AB36" s="3">
        <v>29800</v>
      </c>
      <c r="AC36">
        <v>4000</v>
      </c>
      <c r="AD36" s="6">
        <v>22559</v>
      </c>
      <c r="AE36" s="6">
        <v>6600</v>
      </c>
      <c r="AF36" s="3">
        <v>211061111</v>
      </c>
      <c r="AG36" s="3"/>
      <c r="AH36" s="3">
        <v>28764944</v>
      </c>
      <c r="AI36" s="3">
        <v>512753</v>
      </c>
      <c r="AJ36" s="3">
        <v>1179728</v>
      </c>
      <c r="AK36" s="3">
        <v>962778</v>
      </c>
      <c r="AL36" s="3">
        <v>40207014</v>
      </c>
      <c r="AM36" s="3">
        <v>85237847</v>
      </c>
      <c r="AN36" s="3">
        <v>1035195</v>
      </c>
      <c r="AO36" s="3">
        <v>15156105</v>
      </c>
      <c r="AP36" s="3">
        <v>2055401</v>
      </c>
    </row>
    <row r="37" spans="1:42" x14ac:dyDescent="0.25">
      <c r="A37" t="s">
        <v>42</v>
      </c>
      <c r="B37">
        <v>4564</v>
      </c>
      <c r="C37">
        <v>22763</v>
      </c>
      <c r="D37">
        <v>27327</v>
      </c>
      <c r="E37">
        <v>20011</v>
      </c>
      <c r="F37">
        <v>16538</v>
      </c>
      <c r="G37">
        <v>8167</v>
      </c>
      <c r="H37">
        <v>6129</v>
      </c>
      <c r="I37">
        <v>2727</v>
      </c>
      <c r="J37">
        <v>339</v>
      </c>
      <c r="K37">
        <v>10646</v>
      </c>
      <c r="L37">
        <v>11895</v>
      </c>
      <c r="M37">
        <v>493</v>
      </c>
      <c r="N37">
        <v>2730</v>
      </c>
      <c r="O37" t="s">
        <v>52</v>
      </c>
      <c r="P37">
        <v>28</v>
      </c>
      <c r="Q37">
        <v>0</v>
      </c>
      <c r="R37">
        <v>1</v>
      </c>
      <c r="S37">
        <v>3</v>
      </c>
      <c r="T37">
        <v>6</v>
      </c>
      <c r="U37">
        <v>18</v>
      </c>
      <c r="V37">
        <v>0</v>
      </c>
      <c r="W37">
        <v>6</v>
      </c>
      <c r="X37" s="3">
        <v>125000</v>
      </c>
      <c r="Y37" s="3">
        <v>80500</v>
      </c>
      <c r="Z37" s="3">
        <v>55000</v>
      </c>
      <c r="AA37" s="3">
        <v>40000</v>
      </c>
      <c r="AC37">
        <v>18</v>
      </c>
      <c r="AD37" s="6">
        <v>24256</v>
      </c>
      <c r="AE37" s="6">
        <v>4906</v>
      </c>
      <c r="AF37" s="3">
        <v>303798752</v>
      </c>
      <c r="AG37" s="3">
        <v>210182</v>
      </c>
      <c r="AH37" s="3">
        <v>31362648</v>
      </c>
      <c r="AI37" s="3">
        <v>1196899</v>
      </c>
      <c r="AJ37" s="3">
        <v>2630785</v>
      </c>
      <c r="AK37" s="3">
        <v>975140</v>
      </c>
      <c r="AL37" s="3">
        <v>43569796</v>
      </c>
      <c r="AM37" s="3">
        <v>77460413</v>
      </c>
      <c r="AN37" s="3">
        <v>3980927</v>
      </c>
      <c r="AO37" s="3">
        <v>36723159</v>
      </c>
    </row>
    <row r="38" spans="1:42" x14ac:dyDescent="0.25">
      <c r="A38" t="s">
        <v>47</v>
      </c>
      <c r="B38">
        <v>5179</v>
      </c>
      <c r="C38">
        <v>22827</v>
      </c>
      <c r="D38">
        <v>29707</v>
      </c>
      <c r="E38">
        <v>27500</v>
      </c>
      <c r="F38">
        <v>14246</v>
      </c>
      <c r="G38">
        <v>7984</v>
      </c>
      <c r="H38">
        <v>1510</v>
      </c>
      <c r="I38">
        <v>1099</v>
      </c>
      <c r="J38">
        <v>842</v>
      </c>
      <c r="K38">
        <v>10698</v>
      </c>
      <c r="L38">
        <v>16215</v>
      </c>
      <c r="M38">
        <v>577</v>
      </c>
      <c r="N38">
        <v>3927</v>
      </c>
      <c r="O38" t="s">
        <v>75</v>
      </c>
      <c r="P38">
        <v>44</v>
      </c>
      <c r="Q38">
        <v>0</v>
      </c>
      <c r="R38">
        <v>3</v>
      </c>
      <c r="S38">
        <v>2</v>
      </c>
      <c r="T38">
        <v>3</v>
      </c>
      <c r="U38">
        <v>21</v>
      </c>
      <c r="V38">
        <v>15</v>
      </c>
      <c r="W38">
        <v>0</v>
      </c>
      <c r="X38" s="3">
        <v>101000</v>
      </c>
      <c r="Y38" s="3">
        <v>83967</v>
      </c>
      <c r="Z38" s="3">
        <v>61240</v>
      </c>
      <c r="AA38" s="3">
        <v>28821</v>
      </c>
      <c r="AB38" s="3">
        <v>23573</v>
      </c>
      <c r="AC38">
        <v>0</v>
      </c>
      <c r="AD38" s="6">
        <v>27933</v>
      </c>
      <c r="AE38" s="6">
        <v>8806</v>
      </c>
      <c r="AF38" s="3">
        <v>433273115</v>
      </c>
      <c r="AG38" s="3">
        <v>93836606</v>
      </c>
      <c r="AH38" s="3">
        <v>30717080</v>
      </c>
      <c r="AI38" s="3">
        <v>1627887</v>
      </c>
      <c r="AJ38" s="3">
        <v>2297216</v>
      </c>
      <c r="AK38" s="3">
        <v>1217056</v>
      </c>
      <c r="AL38" s="3">
        <v>40452177</v>
      </c>
      <c r="AM38" s="3">
        <v>104868814</v>
      </c>
      <c r="AN38" s="3">
        <v>8039124</v>
      </c>
      <c r="AO38" s="3">
        <v>55392088</v>
      </c>
      <c r="AP38" s="3"/>
    </row>
    <row r="39" spans="1:42" x14ac:dyDescent="0.25">
      <c r="A39" t="s">
        <v>44</v>
      </c>
      <c r="B39">
        <v>2000</v>
      </c>
      <c r="C39">
        <v>23000</v>
      </c>
      <c r="D39">
        <v>25000</v>
      </c>
      <c r="E39">
        <v>22305</v>
      </c>
      <c r="F39">
        <v>18514</v>
      </c>
      <c r="G39">
        <v>10929</v>
      </c>
      <c r="H39">
        <v>630</v>
      </c>
      <c r="I39">
        <v>13</v>
      </c>
      <c r="J39">
        <v>241</v>
      </c>
      <c r="K39">
        <v>12367</v>
      </c>
      <c r="L39">
        <v>12515</v>
      </c>
      <c r="M39">
        <v>115</v>
      </c>
      <c r="N39">
        <v>957</v>
      </c>
      <c r="O39" t="s">
        <v>53</v>
      </c>
      <c r="P39">
        <v>31</v>
      </c>
      <c r="Q39">
        <v>0</v>
      </c>
      <c r="R39">
        <v>1</v>
      </c>
      <c r="S39">
        <v>2</v>
      </c>
      <c r="T39">
        <v>1</v>
      </c>
      <c r="U39">
        <v>20</v>
      </c>
      <c r="V39">
        <v>7</v>
      </c>
      <c r="W39">
        <v>0</v>
      </c>
      <c r="X39" s="3">
        <v>90000</v>
      </c>
      <c r="Y39" s="3">
        <v>65000</v>
      </c>
      <c r="Z39" s="3">
        <v>50000</v>
      </c>
      <c r="AA39" s="3">
        <v>38000</v>
      </c>
      <c r="AB39" s="3">
        <v>30000</v>
      </c>
      <c r="AC39">
        <v>0</v>
      </c>
      <c r="AD39" s="6">
        <v>26846</v>
      </c>
      <c r="AE39" s="6">
        <v>2381</v>
      </c>
      <c r="AF39" s="3">
        <v>250000000</v>
      </c>
      <c r="AG39" s="3">
        <v>207500000</v>
      </c>
      <c r="AH39" s="3">
        <v>39262154</v>
      </c>
      <c r="AI39" s="3">
        <v>614640</v>
      </c>
      <c r="AJ39" s="3">
        <v>27222</v>
      </c>
      <c r="AK39" s="3">
        <v>653720</v>
      </c>
      <c r="AL39" s="3">
        <v>47508776</v>
      </c>
      <c r="AM39" s="3">
        <v>65184733</v>
      </c>
      <c r="AN39" s="3">
        <v>941629</v>
      </c>
      <c r="AO39" s="3">
        <v>5180948</v>
      </c>
      <c r="AP39" s="3">
        <v>100000</v>
      </c>
    </row>
    <row r="40" spans="1:42" x14ac:dyDescent="0.25">
      <c r="A40" t="s">
        <v>44</v>
      </c>
      <c r="B40">
        <v>7925</v>
      </c>
      <c r="C40">
        <v>23363</v>
      </c>
      <c r="D40">
        <v>31288</v>
      </c>
      <c r="E40">
        <v>27442</v>
      </c>
      <c r="F40">
        <v>15639</v>
      </c>
      <c r="G40">
        <v>5893</v>
      </c>
      <c r="H40">
        <v>646</v>
      </c>
      <c r="I40">
        <v>822</v>
      </c>
      <c r="J40">
        <v>591</v>
      </c>
      <c r="K40">
        <v>9134</v>
      </c>
      <c r="L40">
        <v>14639</v>
      </c>
      <c r="M40">
        <v>880</v>
      </c>
      <c r="N40">
        <v>1666</v>
      </c>
      <c r="O40" t="s">
        <v>46</v>
      </c>
      <c r="P40">
        <v>44</v>
      </c>
      <c r="Q40">
        <v>0</v>
      </c>
      <c r="R40">
        <v>1</v>
      </c>
      <c r="S40">
        <v>2</v>
      </c>
      <c r="T40">
        <v>8</v>
      </c>
      <c r="U40">
        <v>24</v>
      </c>
      <c r="V40">
        <v>9</v>
      </c>
      <c r="W40">
        <v>23</v>
      </c>
      <c r="X40" s="3">
        <v>165000</v>
      </c>
      <c r="Y40" s="3">
        <v>87366</v>
      </c>
      <c r="Z40" s="3">
        <v>47843</v>
      </c>
      <c r="AA40" s="3">
        <v>33000</v>
      </c>
      <c r="AB40" s="3">
        <v>26000</v>
      </c>
      <c r="AC40" t="s">
        <v>90</v>
      </c>
      <c r="AD40" s="6">
        <v>24853</v>
      </c>
      <c r="AE40" s="6">
        <v>10150</v>
      </c>
      <c r="AF40" s="3">
        <v>418897544</v>
      </c>
      <c r="AG40" s="3">
        <v>104724386</v>
      </c>
      <c r="AH40" s="3">
        <v>23977820</v>
      </c>
      <c r="AI40" s="3">
        <v>907942</v>
      </c>
      <c r="AJ40" s="3">
        <v>2210969</v>
      </c>
      <c r="AK40" s="3">
        <v>1259633</v>
      </c>
      <c r="AL40" s="3">
        <v>37643462</v>
      </c>
      <c r="AM40" s="3">
        <v>122595201</v>
      </c>
      <c r="AN40" s="3">
        <v>11625801</v>
      </c>
      <c r="AO40" s="3">
        <v>25560175</v>
      </c>
      <c r="AP40" s="3">
        <v>2540000</v>
      </c>
    </row>
    <row r="41" spans="1:42" x14ac:dyDescent="0.25">
      <c r="A41" t="s">
        <v>44</v>
      </c>
      <c r="B41">
        <v>7228</v>
      </c>
      <c r="C41">
        <v>23859</v>
      </c>
      <c r="D41">
        <v>31087</v>
      </c>
      <c r="E41">
        <v>25537</v>
      </c>
      <c r="F41">
        <v>9796</v>
      </c>
      <c r="G41">
        <v>4139</v>
      </c>
      <c r="H41">
        <v>2195</v>
      </c>
      <c r="I41">
        <v>817</v>
      </c>
      <c r="J41">
        <v>596</v>
      </c>
      <c r="K41">
        <v>7759</v>
      </c>
      <c r="L41">
        <v>10437</v>
      </c>
      <c r="M41">
        <v>330</v>
      </c>
      <c r="N41">
        <v>1707</v>
      </c>
      <c r="O41" t="s">
        <v>46</v>
      </c>
      <c r="P41">
        <v>30</v>
      </c>
      <c r="Q41">
        <v>0</v>
      </c>
      <c r="R41">
        <v>1</v>
      </c>
      <c r="S41">
        <v>2</v>
      </c>
      <c r="T41">
        <v>1</v>
      </c>
      <c r="U41">
        <v>14</v>
      </c>
      <c r="V41">
        <v>14</v>
      </c>
      <c r="W41">
        <v>13</v>
      </c>
      <c r="X41" s="3">
        <v>106000</v>
      </c>
      <c r="Y41" s="3">
        <v>64263</v>
      </c>
      <c r="Z41" s="3">
        <v>49120</v>
      </c>
      <c r="AA41" s="3">
        <v>37033</v>
      </c>
      <c r="AB41" s="3">
        <v>22605</v>
      </c>
      <c r="AC41" t="s">
        <v>91</v>
      </c>
      <c r="AD41" s="6">
        <v>24908</v>
      </c>
      <c r="AE41" s="6">
        <v>8231</v>
      </c>
      <c r="AF41" s="3">
        <v>423260996</v>
      </c>
      <c r="AG41" s="3">
        <v>86806840</v>
      </c>
      <c r="AH41" s="3">
        <v>16642729</v>
      </c>
      <c r="AI41" s="3">
        <v>924841</v>
      </c>
      <c r="AJ41" s="3">
        <v>2037674</v>
      </c>
      <c r="AK41" s="3">
        <v>712480</v>
      </c>
      <c r="AL41" s="3">
        <v>34241992</v>
      </c>
      <c r="AM41" s="3">
        <v>65527361</v>
      </c>
      <c r="AN41" s="3">
        <v>4667562</v>
      </c>
      <c r="AO41" s="3">
        <v>25853446</v>
      </c>
      <c r="AP41" s="3">
        <v>155000</v>
      </c>
    </row>
    <row r="42" spans="1:42" x14ac:dyDescent="0.25">
      <c r="A42" t="s">
        <v>44</v>
      </c>
      <c r="B42">
        <v>4605</v>
      </c>
      <c r="C42">
        <v>24246</v>
      </c>
      <c r="D42">
        <v>30301</v>
      </c>
      <c r="E42">
        <v>22696</v>
      </c>
      <c r="F42">
        <v>16407</v>
      </c>
      <c r="G42">
        <v>11784</v>
      </c>
      <c r="H42">
        <v>254</v>
      </c>
      <c r="I42">
        <v>130</v>
      </c>
      <c r="J42">
        <v>159</v>
      </c>
      <c r="K42">
        <v>10053</v>
      </c>
      <c r="L42">
        <v>10812</v>
      </c>
      <c r="M42">
        <v>101</v>
      </c>
      <c r="N42">
        <v>345</v>
      </c>
      <c r="O42" t="s">
        <v>43</v>
      </c>
      <c r="P42">
        <v>33</v>
      </c>
      <c r="Q42">
        <v>0</v>
      </c>
      <c r="R42">
        <v>1</v>
      </c>
      <c r="S42">
        <v>4</v>
      </c>
      <c r="T42">
        <v>3</v>
      </c>
      <c r="U42">
        <v>11</v>
      </c>
      <c r="V42">
        <v>14</v>
      </c>
      <c r="W42">
        <v>0</v>
      </c>
      <c r="X42" s="3">
        <v>96000</v>
      </c>
      <c r="Y42" s="3">
        <v>62000</v>
      </c>
      <c r="Z42" s="3">
        <v>46000</v>
      </c>
      <c r="AA42" s="3">
        <v>41000</v>
      </c>
      <c r="AB42" s="3">
        <v>32000</v>
      </c>
      <c r="AC42">
        <v>0</v>
      </c>
      <c r="AD42" s="6">
        <v>31377</v>
      </c>
      <c r="AE42" s="6">
        <v>5638</v>
      </c>
      <c r="AF42" s="3">
        <v>206050680</v>
      </c>
      <c r="AG42" s="3">
        <v>100533928</v>
      </c>
      <c r="AH42" s="3">
        <v>42352125</v>
      </c>
      <c r="AI42" s="3">
        <v>396054</v>
      </c>
      <c r="AJ42" s="3">
        <v>244314</v>
      </c>
      <c r="AK42" s="3">
        <v>607881</v>
      </c>
      <c r="AL42" s="3">
        <v>40456315</v>
      </c>
      <c r="AM42" s="3">
        <v>71840514</v>
      </c>
      <c r="AN42" s="3">
        <v>1332792</v>
      </c>
      <c r="AO42" s="3">
        <v>3872186</v>
      </c>
      <c r="AP42" s="3">
        <v>1845000</v>
      </c>
    </row>
    <row r="43" spans="1:42" x14ac:dyDescent="0.25">
      <c r="A43" t="s">
        <v>58</v>
      </c>
      <c r="B43">
        <v>7548</v>
      </c>
      <c r="C43">
        <v>24840</v>
      </c>
      <c r="D43">
        <v>32388</v>
      </c>
      <c r="E43">
        <v>14574</v>
      </c>
      <c r="F43">
        <v>12047</v>
      </c>
      <c r="G43">
        <v>8916</v>
      </c>
      <c r="H43">
        <v>1424</v>
      </c>
      <c r="I43">
        <v>1787</v>
      </c>
      <c r="J43">
        <v>391</v>
      </c>
      <c r="K43">
        <v>9142</v>
      </c>
      <c r="L43">
        <v>10760</v>
      </c>
      <c r="M43">
        <v>630</v>
      </c>
      <c r="N43">
        <v>182</v>
      </c>
      <c r="O43" t="s">
        <v>60</v>
      </c>
      <c r="P43">
        <v>40</v>
      </c>
      <c r="Q43">
        <v>0</v>
      </c>
      <c r="R43">
        <v>1</v>
      </c>
      <c r="S43">
        <v>2</v>
      </c>
      <c r="T43">
        <v>4</v>
      </c>
      <c r="U43">
        <v>14</v>
      </c>
      <c r="V43">
        <v>17</v>
      </c>
      <c r="W43">
        <v>5</v>
      </c>
      <c r="X43" s="3">
        <v>93849</v>
      </c>
      <c r="Y43" s="3">
        <v>58431</v>
      </c>
      <c r="Z43" s="3">
        <v>49420</v>
      </c>
      <c r="AA43" s="3">
        <v>33938</v>
      </c>
      <c r="AB43" s="3">
        <v>27513</v>
      </c>
      <c r="AC43">
        <v>6500</v>
      </c>
      <c r="AD43" s="6">
        <v>29753</v>
      </c>
      <c r="AE43" s="6">
        <v>8168</v>
      </c>
      <c r="AF43" s="3">
        <v>213298295</v>
      </c>
      <c r="AG43" s="3">
        <v>782122507</v>
      </c>
      <c r="AH43" s="3">
        <v>32798565</v>
      </c>
      <c r="AI43" s="3">
        <v>1060578</v>
      </c>
      <c r="AJ43" s="3">
        <v>4049110</v>
      </c>
      <c r="AK43" s="3">
        <v>1360896</v>
      </c>
      <c r="AL43" s="3">
        <v>35847229</v>
      </c>
      <c r="AM43" s="3">
        <v>90514895</v>
      </c>
      <c r="AN43" s="3">
        <v>11543900</v>
      </c>
      <c r="AO43" s="3">
        <v>2204892</v>
      </c>
      <c r="AP43" s="3">
        <v>1586585</v>
      </c>
    </row>
    <row r="44" spans="1:42" x14ac:dyDescent="0.25">
      <c r="A44" t="s">
        <v>47</v>
      </c>
      <c r="B44">
        <v>5487</v>
      </c>
      <c r="C44">
        <v>25553</v>
      </c>
      <c r="D44">
        <v>31040</v>
      </c>
      <c r="E44">
        <v>16572</v>
      </c>
      <c r="F44">
        <v>13858</v>
      </c>
      <c r="G44">
        <v>6091</v>
      </c>
      <c r="H44">
        <v>1566</v>
      </c>
      <c r="I44">
        <v>2792</v>
      </c>
      <c r="J44">
        <v>1083</v>
      </c>
      <c r="K44">
        <v>10610</v>
      </c>
      <c r="L44">
        <v>14459</v>
      </c>
      <c r="M44">
        <v>162</v>
      </c>
      <c r="N44">
        <v>2760</v>
      </c>
      <c r="O44" t="s">
        <v>78</v>
      </c>
      <c r="P44">
        <v>23</v>
      </c>
      <c r="Q44">
        <v>0</v>
      </c>
      <c r="R44">
        <v>1</v>
      </c>
      <c r="S44">
        <v>0</v>
      </c>
      <c r="T44">
        <v>3</v>
      </c>
      <c r="U44">
        <v>11.95</v>
      </c>
      <c r="V44">
        <v>6.375</v>
      </c>
      <c r="W44">
        <v>4</v>
      </c>
      <c r="X44" s="3">
        <v>124750</v>
      </c>
      <c r="Z44" s="3">
        <v>71500</v>
      </c>
      <c r="AA44" s="3">
        <v>41000</v>
      </c>
      <c r="AB44" s="3">
        <v>53181</v>
      </c>
      <c r="AC44">
        <v>14544</v>
      </c>
      <c r="AD44" s="6">
        <v>27819</v>
      </c>
      <c r="AE44" s="6">
        <v>6634</v>
      </c>
      <c r="AF44" s="3">
        <v>396092553</v>
      </c>
      <c r="AG44" s="3">
        <v>1189220615</v>
      </c>
      <c r="AH44" s="3">
        <v>22966818</v>
      </c>
      <c r="AI44" s="3">
        <v>577104</v>
      </c>
      <c r="AJ44" s="3">
        <v>3006225</v>
      </c>
      <c r="AK44" s="3">
        <v>1036753</v>
      </c>
      <c r="AL44" s="3">
        <v>43355659</v>
      </c>
      <c r="AM44" s="3">
        <v>84574220</v>
      </c>
      <c r="AN44" s="3">
        <v>1638273</v>
      </c>
      <c r="AO44" s="3">
        <v>29630584</v>
      </c>
      <c r="AP44" s="3">
        <v>1893000</v>
      </c>
    </row>
    <row r="45" spans="1:42" x14ac:dyDescent="0.25">
      <c r="A45" t="s">
        <v>42</v>
      </c>
      <c r="B45">
        <v>10125</v>
      </c>
      <c r="C45">
        <v>25774</v>
      </c>
      <c r="D45">
        <v>35899</v>
      </c>
      <c r="E45">
        <v>28736</v>
      </c>
      <c r="F45">
        <v>22700</v>
      </c>
      <c r="G45">
        <v>9190</v>
      </c>
      <c r="H45">
        <v>4520</v>
      </c>
      <c r="I45">
        <v>1967</v>
      </c>
      <c r="J45">
        <v>1873</v>
      </c>
      <c r="K45">
        <v>7285</v>
      </c>
      <c r="L45">
        <v>6314</v>
      </c>
      <c r="M45">
        <v>1110</v>
      </c>
      <c r="N45">
        <v>1401</v>
      </c>
      <c r="O45" t="s">
        <v>43</v>
      </c>
      <c r="P45">
        <v>56.5</v>
      </c>
      <c r="Q45">
        <v>0</v>
      </c>
      <c r="R45">
        <v>1</v>
      </c>
      <c r="S45">
        <v>3</v>
      </c>
      <c r="T45">
        <v>5</v>
      </c>
      <c r="U45">
        <v>39.5</v>
      </c>
      <c r="V45">
        <v>3</v>
      </c>
      <c r="W45">
        <v>5</v>
      </c>
      <c r="X45" s="3">
        <v>150000</v>
      </c>
      <c r="Y45" s="3">
        <v>111000</v>
      </c>
      <c r="Z45" s="3">
        <v>90000</v>
      </c>
      <c r="AA45" s="3">
        <v>67000</v>
      </c>
      <c r="AB45" s="3">
        <v>48000</v>
      </c>
      <c r="AC45" t="s">
        <v>86</v>
      </c>
      <c r="AD45" s="6">
        <v>28363</v>
      </c>
      <c r="AE45" s="6">
        <v>10618</v>
      </c>
      <c r="AF45" s="3">
        <v>688471113</v>
      </c>
      <c r="AG45" s="3">
        <v>374778083</v>
      </c>
      <c r="AH45" s="3">
        <v>38581613</v>
      </c>
      <c r="AI45" s="3">
        <v>1969220</v>
      </c>
      <c r="AJ45" s="3">
        <v>3545748</v>
      </c>
      <c r="AK45" s="3">
        <v>4118374</v>
      </c>
      <c r="AL45" s="3">
        <v>30124589</v>
      </c>
      <c r="AM45" s="3">
        <v>46555445</v>
      </c>
      <c r="AN45" s="3">
        <v>28329770</v>
      </c>
      <c r="AO45" s="3">
        <v>21268508</v>
      </c>
      <c r="AP45" s="3">
        <v>5320000</v>
      </c>
    </row>
    <row r="46" spans="1:42" x14ac:dyDescent="0.25">
      <c r="A46" t="s">
        <v>44</v>
      </c>
      <c r="B46">
        <v>8260</v>
      </c>
      <c r="C46">
        <v>26259</v>
      </c>
      <c r="D46">
        <v>34519</v>
      </c>
      <c r="E46">
        <v>29954</v>
      </c>
      <c r="F46">
        <v>11190</v>
      </c>
      <c r="G46">
        <v>6758</v>
      </c>
      <c r="H46">
        <v>623</v>
      </c>
      <c r="I46">
        <v>388</v>
      </c>
      <c r="J46">
        <v>418</v>
      </c>
      <c r="K46">
        <v>8100</v>
      </c>
      <c r="L46">
        <v>13523</v>
      </c>
      <c r="M46">
        <v>1329</v>
      </c>
      <c r="N46">
        <v>1623</v>
      </c>
      <c r="O46" t="s">
        <v>46</v>
      </c>
      <c r="P46">
        <v>40</v>
      </c>
      <c r="Q46">
        <v>1</v>
      </c>
      <c r="R46">
        <v>1</v>
      </c>
      <c r="S46">
        <v>3</v>
      </c>
      <c r="T46">
        <v>5</v>
      </c>
      <c r="U46">
        <v>20</v>
      </c>
      <c r="V46">
        <v>10</v>
      </c>
      <c r="W46">
        <v>0</v>
      </c>
      <c r="X46" s="3">
        <v>108000</v>
      </c>
      <c r="Y46" s="3">
        <v>70000</v>
      </c>
      <c r="Z46" s="3">
        <v>41000</v>
      </c>
      <c r="AA46" s="3">
        <v>36000</v>
      </c>
      <c r="AB46" s="3">
        <v>26000</v>
      </c>
      <c r="AC46">
        <v>0</v>
      </c>
      <c r="AD46" s="6">
        <v>28699</v>
      </c>
      <c r="AE46" s="6">
        <v>9050</v>
      </c>
      <c r="AF46" s="3">
        <v>400436483</v>
      </c>
      <c r="AG46" s="3">
        <v>84360210</v>
      </c>
      <c r="AH46" s="3">
        <v>26481530</v>
      </c>
      <c r="AI46" s="3">
        <v>617729</v>
      </c>
      <c r="AJ46" s="3">
        <v>1342286</v>
      </c>
      <c r="AK46" s="3">
        <v>843979</v>
      </c>
      <c r="AL46" s="3">
        <v>32139.165000000001</v>
      </c>
      <c r="AM46" s="3">
        <v>108820094</v>
      </c>
      <c r="AN46" s="3">
        <v>15018916</v>
      </c>
      <c r="AO46" s="3">
        <v>15654118</v>
      </c>
      <c r="AP46" s="3">
        <v>1665928</v>
      </c>
    </row>
    <row r="47" spans="1:42" x14ac:dyDescent="0.25">
      <c r="A47" t="s">
        <v>69</v>
      </c>
      <c r="B47">
        <v>10710</v>
      </c>
      <c r="C47">
        <v>26538</v>
      </c>
      <c r="D47">
        <v>37248</v>
      </c>
      <c r="E47">
        <v>11068</v>
      </c>
      <c r="F47">
        <v>10656</v>
      </c>
      <c r="G47">
        <v>5609</v>
      </c>
      <c r="H47">
        <v>359</v>
      </c>
      <c r="I47">
        <v>647</v>
      </c>
      <c r="J47">
        <v>805</v>
      </c>
      <c r="K47">
        <v>7948</v>
      </c>
      <c r="L47">
        <v>10283</v>
      </c>
      <c r="M47">
        <v>733</v>
      </c>
      <c r="N47">
        <v>1512</v>
      </c>
      <c r="O47" t="s">
        <v>46</v>
      </c>
      <c r="P47">
        <v>55</v>
      </c>
      <c r="Q47">
        <v>7</v>
      </c>
      <c r="R47">
        <v>1</v>
      </c>
      <c r="S47">
        <v>1</v>
      </c>
      <c r="T47">
        <v>2</v>
      </c>
      <c r="U47">
        <v>51</v>
      </c>
      <c r="V47">
        <v>2</v>
      </c>
      <c r="W47">
        <v>8</v>
      </c>
      <c r="X47" s="3">
        <v>156500</v>
      </c>
      <c r="Y47" s="3">
        <v>90679</v>
      </c>
      <c r="Z47" s="3">
        <v>52758</v>
      </c>
      <c r="AA47" s="3">
        <v>47194</v>
      </c>
      <c r="AB47" s="3">
        <v>47194</v>
      </c>
      <c r="AC47">
        <v>13944</v>
      </c>
      <c r="AD47" s="6">
        <v>31257</v>
      </c>
      <c r="AE47" s="6"/>
      <c r="AF47" s="3">
        <v>258004096</v>
      </c>
      <c r="AG47" s="3">
        <v>88722010</v>
      </c>
      <c r="AH47" s="3">
        <v>21851789</v>
      </c>
      <c r="AI47" s="3">
        <v>532050</v>
      </c>
      <c r="AJ47" s="3">
        <v>1115642</v>
      </c>
      <c r="AK47" s="3">
        <v>1131470</v>
      </c>
      <c r="AL47" s="3">
        <v>34009890</v>
      </c>
      <c r="AM47" s="3">
        <v>64971501</v>
      </c>
      <c r="AN47" s="3">
        <v>13428791</v>
      </c>
      <c r="AO47" s="3">
        <v>25415393</v>
      </c>
      <c r="AP47" s="3">
        <v>1359679</v>
      </c>
    </row>
    <row r="48" spans="1:42" x14ac:dyDescent="0.25">
      <c r="A48" t="s">
        <v>42</v>
      </c>
      <c r="B48">
        <v>4973</v>
      </c>
      <c r="C48">
        <v>26624</v>
      </c>
      <c r="D48">
        <v>31597</v>
      </c>
      <c r="E48">
        <v>19850</v>
      </c>
      <c r="F48">
        <v>16486</v>
      </c>
      <c r="G48">
        <v>10857</v>
      </c>
      <c r="H48">
        <v>672</v>
      </c>
      <c r="I48">
        <v>133</v>
      </c>
      <c r="J48">
        <v>675</v>
      </c>
      <c r="K48">
        <v>8969</v>
      </c>
      <c r="L48">
        <v>9633</v>
      </c>
      <c r="M48">
        <v>295</v>
      </c>
      <c r="N48">
        <v>1267</v>
      </c>
      <c r="O48" t="s">
        <v>92</v>
      </c>
      <c r="P48">
        <v>21</v>
      </c>
      <c r="Q48">
        <v>0</v>
      </c>
      <c r="R48">
        <v>1</v>
      </c>
      <c r="S48">
        <v>1</v>
      </c>
      <c r="T48">
        <v>3</v>
      </c>
      <c r="U48">
        <v>21</v>
      </c>
      <c r="V48">
        <v>0</v>
      </c>
      <c r="W48">
        <v>7</v>
      </c>
      <c r="X48" s="3">
        <v>100008</v>
      </c>
      <c r="Y48" s="3">
        <v>83676</v>
      </c>
      <c r="AA48" s="3">
        <v>42228</v>
      </c>
      <c r="AB48" s="3">
        <v>37224</v>
      </c>
      <c r="AC48">
        <v>11520</v>
      </c>
      <c r="AD48" s="6">
        <v>27989</v>
      </c>
      <c r="AE48" s="6">
        <v>5424</v>
      </c>
      <c r="AF48" s="3">
        <v>261905792</v>
      </c>
      <c r="AG48" s="3">
        <v>161736460</v>
      </c>
      <c r="AH48" s="3">
        <v>46351044</v>
      </c>
      <c r="AI48" s="3">
        <v>604649</v>
      </c>
      <c r="AJ48" s="3">
        <v>858723</v>
      </c>
      <c r="AK48" s="3">
        <v>1312927</v>
      </c>
      <c r="AL48" s="3">
        <v>38766548</v>
      </c>
      <c r="AM48" s="3">
        <v>61336847</v>
      </c>
      <c r="AN48" s="3">
        <v>2642146</v>
      </c>
      <c r="AO48" s="3">
        <v>17681443</v>
      </c>
      <c r="AP48" s="3">
        <v>1566048</v>
      </c>
    </row>
    <row r="49" spans="1:42" x14ac:dyDescent="0.25">
      <c r="A49" t="s">
        <v>47</v>
      </c>
      <c r="B49">
        <v>6481</v>
      </c>
      <c r="C49">
        <v>26996</v>
      </c>
      <c r="D49">
        <v>34748</v>
      </c>
      <c r="E49">
        <v>28459</v>
      </c>
      <c r="F49">
        <v>13170</v>
      </c>
      <c r="G49">
        <v>6120</v>
      </c>
      <c r="H49">
        <v>1516</v>
      </c>
      <c r="I49">
        <v>2317</v>
      </c>
      <c r="J49">
        <v>912</v>
      </c>
      <c r="K49">
        <v>10291</v>
      </c>
      <c r="L49">
        <v>14642</v>
      </c>
      <c r="M49">
        <v>532</v>
      </c>
      <c r="N49">
        <v>3441</v>
      </c>
      <c r="O49" t="s">
        <v>46</v>
      </c>
      <c r="P49">
        <v>38</v>
      </c>
      <c r="Q49">
        <v>0</v>
      </c>
      <c r="R49">
        <v>1</v>
      </c>
      <c r="S49">
        <v>1</v>
      </c>
      <c r="T49">
        <v>4</v>
      </c>
      <c r="U49">
        <v>14</v>
      </c>
      <c r="V49">
        <v>18</v>
      </c>
      <c r="W49">
        <v>19</v>
      </c>
      <c r="X49" s="3">
        <v>117000</v>
      </c>
      <c r="Y49" s="3">
        <v>73000</v>
      </c>
      <c r="Z49" s="3">
        <v>56000</v>
      </c>
      <c r="AA49" s="3">
        <v>33000</v>
      </c>
      <c r="AB49" s="3">
        <v>28000</v>
      </c>
      <c r="AC49" t="s">
        <v>56</v>
      </c>
      <c r="AD49" s="6">
        <v>28296</v>
      </c>
      <c r="AE49" s="6">
        <v>9299</v>
      </c>
      <c r="AF49" s="3">
        <v>441040078</v>
      </c>
      <c r="AG49" s="3">
        <v>91664675</v>
      </c>
      <c r="AH49" s="3">
        <v>23300852</v>
      </c>
      <c r="AI49" s="3">
        <v>1085394</v>
      </c>
      <c r="AJ49" s="3">
        <v>3641695</v>
      </c>
      <c r="AK49" s="3">
        <v>1434893</v>
      </c>
      <c r="AL49" s="3">
        <v>41129229</v>
      </c>
      <c r="AM49" s="3">
        <v>102397993</v>
      </c>
      <c r="AN49" s="3">
        <v>5774076</v>
      </c>
      <c r="AO49" s="3">
        <v>46483640</v>
      </c>
      <c r="AP49" s="3">
        <v>2186100</v>
      </c>
    </row>
    <row r="50" spans="1:42" x14ac:dyDescent="0.25">
      <c r="A50" t="s">
        <v>47</v>
      </c>
      <c r="B50">
        <v>9773</v>
      </c>
      <c r="C50">
        <v>27637</v>
      </c>
      <c r="D50">
        <v>37410</v>
      </c>
      <c r="E50">
        <v>26572</v>
      </c>
      <c r="G50">
        <v>9920</v>
      </c>
      <c r="H50">
        <v>3830</v>
      </c>
      <c r="I50">
        <v>900</v>
      </c>
      <c r="J50">
        <v>839</v>
      </c>
      <c r="K50">
        <v>17270</v>
      </c>
      <c r="L50">
        <v>17141</v>
      </c>
      <c r="M50">
        <v>1571</v>
      </c>
      <c r="N50">
        <v>727</v>
      </c>
      <c r="O50" t="s">
        <v>80</v>
      </c>
      <c r="P50">
        <v>25</v>
      </c>
      <c r="Q50">
        <v>0</v>
      </c>
      <c r="R50">
        <v>1</v>
      </c>
      <c r="S50">
        <v>3</v>
      </c>
      <c r="T50">
        <v>10</v>
      </c>
      <c r="U50">
        <v>1</v>
      </c>
      <c r="V50">
        <v>10</v>
      </c>
      <c r="W50">
        <v>0</v>
      </c>
      <c r="X50" s="3">
        <v>102000</v>
      </c>
      <c r="Y50" s="3">
        <v>68000</v>
      </c>
      <c r="Z50" s="3">
        <v>50000</v>
      </c>
      <c r="AA50" s="3">
        <v>43000</v>
      </c>
      <c r="AB50" s="3">
        <v>30000</v>
      </c>
      <c r="AC50">
        <v>0</v>
      </c>
      <c r="AD50" s="6">
        <v>27342</v>
      </c>
      <c r="AE50" s="6">
        <v>9676</v>
      </c>
      <c r="AF50" s="3">
        <v>399760916</v>
      </c>
      <c r="AH50" s="3">
        <v>36659620</v>
      </c>
      <c r="AI50" s="3">
        <v>1088688</v>
      </c>
      <c r="AJ50" s="3">
        <v>1409857</v>
      </c>
      <c r="AK50" s="3">
        <v>1794711</v>
      </c>
      <c r="AL50" s="3">
        <v>87358888</v>
      </c>
      <c r="AM50" s="3">
        <v>128768639</v>
      </c>
      <c r="AN50" s="3">
        <v>27008034</v>
      </c>
      <c r="AO50" s="3">
        <v>7080766</v>
      </c>
      <c r="AP50" s="3">
        <v>2166000</v>
      </c>
    </row>
    <row r="51" spans="1:42" x14ac:dyDescent="0.25">
      <c r="A51" t="s">
        <v>47</v>
      </c>
      <c r="B51">
        <v>15447</v>
      </c>
      <c r="C51">
        <v>27979</v>
      </c>
      <c r="D51">
        <v>43426</v>
      </c>
      <c r="E51">
        <v>31053</v>
      </c>
      <c r="F51">
        <v>9791</v>
      </c>
      <c r="G51">
        <v>4660</v>
      </c>
      <c r="H51">
        <v>1397</v>
      </c>
      <c r="I51">
        <v>6854</v>
      </c>
      <c r="J51">
        <v>3537</v>
      </c>
      <c r="K51">
        <v>8422</v>
      </c>
      <c r="L51">
        <v>11883</v>
      </c>
      <c r="M51">
        <v>1005</v>
      </c>
      <c r="N51">
        <v>1566</v>
      </c>
      <c r="O51" t="s">
        <v>52</v>
      </c>
      <c r="P51">
        <v>55</v>
      </c>
      <c r="Q51">
        <v>0</v>
      </c>
      <c r="R51">
        <v>1</v>
      </c>
      <c r="S51">
        <v>3</v>
      </c>
      <c r="T51">
        <v>13</v>
      </c>
      <c r="U51">
        <v>30</v>
      </c>
      <c r="V51">
        <v>4</v>
      </c>
      <c r="W51">
        <v>4</v>
      </c>
      <c r="X51" s="3">
        <v>177981</v>
      </c>
      <c r="Y51" s="3">
        <v>110837</v>
      </c>
      <c r="Z51" s="3">
        <v>62983</v>
      </c>
      <c r="AA51" s="3">
        <v>47744</v>
      </c>
      <c r="AB51" s="3">
        <v>32043</v>
      </c>
      <c r="AC51">
        <v>8.15</v>
      </c>
      <c r="AD51" s="6">
        <v>45772</v>
      </c>
      <c r="AE51" s="6">
        <v>20081</v>
      </c>
      <c r="AF51" s="3">
        <v>874642533</v>
      </c>
      <c r="AG51" s="3">
        <v>124541855</v>
      </c>
      <c r="AH51" s="3">
        <v>18592756</v>
      </c>
      <c r="AI51" s="3">
        <v>2029301</v>
      </c>
      <c r="AJ51" s="3">
        <v>8892712</v>
      </c>
      <c r="AK51" s="3">
        <v>6085296</v>
      </c>
      <c r="AL51" s="3">
        <v>35742961</v>
      </c>
      <c r="AM51" s="3">
        <v>111102378</v>
      </c>
      <c r="AN51" s="3">
        <v>23273128</v>
      </c>
      <c r="AO51" s="3">
        <v>28408507</v>
      </c>
      <c r="AP51" s="3">
        <v>3869090</v>
      </c>
    </row>
    <row r="52" spans="1:42" x14ac:dyDescent="0.25">
      <c r="A52" t="s">
        <v>47</v>
      </c>
      <c r="B52">
        <v>11975</v>
      </c>
      <c r="C52">
        <v>29167</v>
      </c>
      <c r="D52">
        <v>42820</v>
      </c>
      <c r="E52">
        <v>29641</v>
      </c>
      <c r="F52">
        <v>13758</v>
      </c>
      <c r="G52">
        <v>4751</v>
      </c>
      <c r="H52">
        <v>2468</v>
      </c>
      <c r="I52">
        <v>4996</v>
      </c>
      <c r="J52">
        <v>2657</v>
      </c>
      <c r="K52">
        <v>8970</v>
      </c>
      <c r="L52">
        <v>12632</v>
      </c>
      <c r="M52">
        <v>663</v>
      </c>
      <c r="N52">
        <v>1095</v>
      </c>
      <c r="O52" t="s">
        <v>89</v>
      </c>
      <c r="P52">
        <v>45.5</v>
      </c>
      <c r="Q52">
        <v>9</v>
      </c>
      <c r="R52">
        <v>1</v>
      </c>
      <c r="S52">
        <v>1</v>
      </c>
      <c r="T52">
        <v>4</v>
      </c>
      <c r="U52">
        <v>26</v>
      </c>
      <c r="V52">
        <v>3</v>
      </c>
      <c r="W52">
        <v>0</v>
      </c>
      <c r="X52" s="3">
        <v>126721</v>
      </c>
      <c r="Y52" s="3">
        <v>87395</v>
      </c>
      <c r="Z52" s="3">
        <v>69345</v>
      </c>
      <c r="AA52" s="3">
        <v>47570</v>
      </c>
      <c r="AB52" s="3">
        <v>42457</v>
      </c>
      <c r="AC52">
        <v>0</v>
      </c>
      <c r="AD52" s="6">
        <v>34144</v>
      </c>
      <c r="AE52" s="6">
        <v>12857</v>
      </c>
      <c r="AF52" s="3">
        <v>427886259</v>
      </c>
      <c r="AG52" s="3">
        <v>151500718</v>
      </c>
      <c r="AH52" s="3">
        <v>18065209</v>
      </c>
      <c r="AI52" s="3">
        <v>1833103</v>
      </c>
      <c r="AJ52" s="3">
        <v>12502616</v>
      </c>
      <c r="AK52" s="3">
        <v>4457804</v>
      </c>
      <c r="AL52" s="3">
        <v>38225383</v>
      </c>
      <c r="AM52" s="3">
        <v>105355411</v>
      </c>
      <c r="AN52" s="3">
        <v>9926717</v>
      </c>
      <c r="AO52" s="3">
        <v>15727516</v>
      </c>
      <c r="AP52" s="3">
        <v>2871000</v>
      </c>
    </row>
    <row r="53" spans="1:42" x14ac:dyDescent="0.25">
      <c r="A53" t="s">
        <v>76</v>
      </c>
      <c r="B53">
        <v>4089</v>
      </c>
      <c r="C53">
        <v>30136</v>
      </c>
      <c r="D53">
        <v>34225</v>
      </c>
      <c r="E53">
        <v>23771</v>
      </c>
      <c r="F53">
        <v>18024</v>
      </c>
      <c r="G53">
        <v>10950</v>
      </c>
      <c r="H53">
        <v>706</v>
      </c>
      <c r="I53">
        <v>0</v>
      </c>
      <c r="J53">
        <v>592</v>
      </c>
      <c r="K53">
        <v>14021</v>
      </c>
      <c r="L53">
        <v>16960</v>
      </c>
      <c r="M53">
        <v>42</v>
      </c>
      <c r="N53">
        <v>3202</v>
      </c>
      <c r="O53" t="s">
        <v>66</v>
      </c>
      <c r="P53">
        <v>36</v>
      </c>
      <c r="Q53">
        <v>0</v>
      </c>
      <c r="R53">
        <v>1</v>
      </c>
      <c r="S53">
        <v>1</v>
      </c>
      <c r="T53">
        <v>3</v>
      </c>
      <c r="U53">
        <v>31</v>
      </c>
      <c r="V53">
        <v>5</v>
      </c>
      <c r="W53">
        <v>0</v>
      </c>
      <c r="X53" s="3">
        <v>105894</v>
      </c>
      <c r="Y53" s="3">
        <v>84040</v>
      </c>
      <c r="Z53" s="3">
        <v>59630</v>
      </c>
      <c r="AA53" s="3">
        <v>40361</v>
      </c>
      <c r="AB53" s="3">
        <v>29345</v>
      </c>
      <c r="AC53">
        <v>0</v>
      </c>
      <c r="AD53" s="6">
        <v>33860</v>
      </c>
      <c r="AE53" s="6">
        <v>5853</v>
      </c>
      <c r="AF53" s="3">
        <v>297037613</v>
      </c>
      <c r="AG53" s="3">
        <v>142151930</v>
      </c>
      <c r="AH53" s="3">
        <v>42516797</v>
      </c>
      <c r="AI53" s="3">
        <v>1158295</v>
      </c>
      <c r="AJ53" s="3">
        <v>0</v>
      </c>
      <c r="AK53" s="3">
        <v>1255994</v>
      </c>
      <c r="AL53" s="3">
        <v>55330303</v>
      </c>
      <c r="AM53" s="3">
        <v>90581452</v>
      </c>
      <c r="AN53" s="3">
        <v>32394831</v>
      </c>
      <c r="AO53" s="3">
        <v>32394831</v>
      </c>
      <c r="AP53" s="3">
        <v>1699466</v>
      </c>
    </row>
    <row r="54" spans="1:42" x14ac:dyDescent="0.25">
      <c r="A54" t="s">
        <v>42</v>
      </c>
      <c r="B54">
        <v>5045</v>
      </c>
      <c r="C54">
        <v>31119</v>
      </c>
      <c r="D54">
        <v>36164</v>
      </c>
      <c r="E54">
        <v>25419</v>
      </c>
      <c r="G54">
        <v>16168</v>
      </c>
      <c r="H54">
        <v>1237</v>
      </c>
      <c r="I54">
        <v>18</v>
      </c>
      <c r="J54">
        <v>467</v>
      </c>
      <c r="K54">
        <v>11283</v>
      </c>
      <c r="L54">
        <v>10843</v>
      </c>
      <c r="M54">
        <v>104</v>
      </c>
      <c r="N54">
        <v>201</v>
      </c>
      <c r="O54" t="s">
        <v>60</v>
      </c>
      <c r="P54">
        <v>38</v>
      </c>
      <c r="Q54">
        <v>2</v>
      </c>
      <c r="R54">
        <v>1</v>
      </c>
      <c r="S54">
        <v>1</v>
      </c>
      <c r="T54">
        <v>1</v>
      </c>
      <c r="U54">
        <v>19</v>
      </c>
      <c r="V54">
        <v>19</v>
      </c>
      <c r="W54">
        <v>5</v>
      </c>
      <c r="X54" s="3">
        <v>105132</v>
      </c>
      <c r="Y54" s="3">
        <v>83640</v>
      </c>
      <c r="Z54" s="3">
        <v>62868</v>
      </c>
      <c r="AA54" s="3">
        <v>44466</v>
      </c>
      <c r="AB54" s="3">
        <v>36726</v>
      </c>
      <c r="AC54" t="s">
        <v>87</v>
      </c>
      <c r="AD54" s="6">
        <v>32446</v>
      </c>
      <c r="AE54" s="6">
        <v>5072</v>
      </c>
      <c r="AF54" s="3">
        <v>300298049</v>
      </c>
      <c r="AH54" s="3">
        <v>69667893</v>
      </c>
      <c r="AI54" s="3">
        <v>598804</v>
      </c>
      <c r="AJ54" s="3">
        <v>58207</v>
      </c>
      <c r="AK54" s="3">
        <v>1145638</v>
      </c>
      <c r="AL54" s="3">
        <v>48123708</v>
      </c>
      <c r="AM54" s="3">
        <v>48123708</v>
      </c>
      <c r="AN54" s="3">
        <v>815483</v>
      </c>
      <c r="AO54" s="3">
        <v>2348874</v>
      </c>
      <c r="AP54" s="3">
        <v>2101457</v>
      </c>
    </row>
    <row r="55" spans="1:42" x14ac:dyDescent="0.25">
      <c r="A55" t="s">
        <v>47</v>
      </c>
      <c r="B55">
        <v>9109</v>
      </c>
      <c r="C55">
        <v>31292</v>
      </c>
      <c r="D55">
        <v>40401</v>
      </c>
      <c r="E55">
        <v>31424</v>
      </c>
      <c r="F55">
        <v>17667</v>
      </c>
      <c r="G55">
        <v>6615</v>
      </c>
      <c r="H55">
        <v>4592</v>
      </c>
      <c r="I55">
        <v>1882</v>
      </c>
      <c r="J55">
        <v>976</v>
      </c>
      <c r="K55">
        <v>9797</v>
      </c>
      <c r="L55">
        <v>11978</v>
      </c>
      <c r="M55">
        <v>429</v>
      </c>
      <c r="N55">
        <v>3314</v>
      </c>
      <c r="O55" t="s">
        <v>52</v>
      </c>
      <c r="P55">
        <v>47.5</v>
      </c>
      <c r="Q55">
        <v>1</v>
      </c>
      <c r="R55">
        <v>1</v>
      </c>
      <c r="S55">
        <v>4</v>
      </c>
      <c r="T55">
        <v>5</v>
      </c>
      <c r="U55">
        <v>24</v>
      </c>
      <c r="V55">
        <v>12.5</v>
      </c>
      <c r="W55">
        <v>0</v>
      </c>
      <c r="X55" s="3">
        <v>138000</v>
      </c>
      <c r="Y55" s="3">
        <v>74000</v>
      </c>
      <c r="Z55" s="3">
        <v>54000</v>
      </c>
      <c r="AA55" s="3">
        <v>41000</v>
      </c>
      <c r="AB55" s="3">
        <v>27000</v>
      </c>
      <c r="AC55">
        <v>0</v>
      </c>
      <c r="AD55" s="6">
        <v>31281</v>
      </c>
      <c r="AE55" s="6">
        <v>10023</v>
      </c>
      <c r="AF55" s="3">
        <v>559922816</v>
      </c>
      <c r="AG55" s="3">
        <v>271083956</v>
      </c>
      <c r="AH55" s="3">
        <v>25709619</v>
      </c>
      <c r="AI55" s="3">
        <v>1817124</v>
      </c>
      <c r="AJ55" s="3">
        <v>4089022</v>
      </c>
      <c r="AK55" s="3">
        <v>1606298</v>
      </c>
      <c r="AL55" s="3">
        <v>40485660</v>
      </c>
      <c r="AM55" s="3">
        <v>70815129</v>
      </c>
      <c r="AN55" s="3">
        <v>4900454</v>
      </c>
      <c r="AO55" s="3">
        <v>57193024</v>
      </c>
      <c r="AP55" s="3">
        <v>3626000</v>
      </c>
    </row>
    <row r="56" spans="1:42" x14ac:dyDescent="0.25">
      <c r="A56" t="s">
        <v>42</v>
      </c>
      <c r="B56">
        <v>8658</v>
      </c>
      <c r="C56">
        <v>31565</v>
      </c>
      <c r="D56">
        <v>40223</v>
      </c>
      <c r="E56">
        <v>34988</v>
      </c>
      <c r="F56">
        <v>17538</v>
      </c>
      <c r="G56">
        <v>10958</v>
      </c>
      <c r="H56">
        <v>218</v>
      </c>
      <c r="I56">
        <v>373</v>
      </c>
      <c r="J56">
        <v>898</v>
      </c>
      <c r="K56">
        <v>11203</v>
      </c>
      <c r="L56">
        <v>13212</v>
      </c>
      <c r="M56">
        <v>851</v>
      </c>
      <c r="N56">
        <v>2643</v>
      </c>
      <c r="O56" t="s">
        <v>55</v>
      </c>
      <c r="P56">
        <v>54</v>
      </c>
      <c r="Q56">
        <v>0</v>
      </c>
      <c r="R56">
        <v>1</v>
      </c>
      <c r="S56">
        <v>3</v>
      </c>
      <c r="T56">
        <v>5</v>
      </c>
      <c r="U56">
        <v>29</v>
      </c>
      <c r="V56">
        <v>5</v>
      </c>
      <c r="W56">
        <v>45</v>
      </c>
      <c r="X56" s="3">
        <v>95000</v>
      </c>
      <c r="Y56" s="3">
        <v>78000</v>
      </c>
      <c r="Z56" s="3">
        <v>60000</v>
      </c>
      <c r="AA56" s="3">
        <v>39000</v>
      </c>
      <c r="AB56" s="3">
        <v>26000</v>
      </c>
      <c r="AC56">
        <v>5000</v>
      </c>
      <c r="AD56" s="6">
        <v>34144</v>
      </c>
      <c r="AE56" s="6">
        <v>9874</v>
      </c>
      <c r="AF56" s="3">
        <v>611935763</v>
      </c>
      <c r="AG56" s="3">
        <v>154383649</v>
      </c>
      <c r="AH56" s="3">
        <v>44856521</v>
      </c>
      <c r="AI56" s="3">
        <v>641090</v>
      </c>
      <c r="AJ56" s="3">
        <v>1084095</v>
      </c>
      <c r="AK56" s="3">
        <v>2486899</v>
      </c>
      <c r="AL56" s="3">
        <v>46013734</v>
      </c>
      <c r="AM56" s="3">
        <v>119618251</v>
      </c>
      <c r="AN56" s="3">
        <v>12999473</v>
      </c>
      <c r="AO56" s="3">
        <v>44119335</v>
      </c>
      <c r="AP56" s="3">
        <v>2478000</v>
      </c>
    </row>
    <row r="57" spans="1:42" x14ac:dyDescent="0.25">
      <c r="A57" t="s">
        <v>47</v>
      </c>
      <c r="B57">
        <v>10982</v>
      </c>
      <c r="C57">
        <v>31901</v>
      </c>
      <c r="D57">
        <v>42883</v>
      </c>
      <c r="E57">
        <v>34372</v>
      </c>
      <c r="F57">
        <v>12210</v>
      </c>
      <c r="G57">
        <v>6680</v>
      </c>
      <c r="H57">
        <v>2532</v>
      </c>
      <c r="I57">
        <v>1167</v>
      </c>
      <c r="J57">
        <v>1694</v>
      </c>
      <c r="K57">
        <v>11206</v>
      </c>
      <c r="L57">
        <v>13342</v>
      </c>
      <c r="M57">
        <v>1273</v>
      </c>
      <c r="N57">
        <v>4733</v>
      </c>
      <c r="O57" t="s">
        <v>75</v>
      </c>
      <c r="P57">
        <v>36</v>
      </c>
      <c r="Q57">
        <v>1</v>
      </c>
      <c r="R57">
        <v>1</v>
      </c>
      <c r="S57">
        <v>2</v>
      </c>
      <c r="T57">
        <v>5</v>
      </c>
      <c r="U57">
        <v>17</v>
      </c>
      <c r="V57">
        <v>10</v>
      </c>
      <c r="W57">
        <v>3</v>
      </c>
      <c r="X57" s="3">
        <v>141000</v>
      </c>
      <c r="Y57" s="3">
        <v>85000</v>
      </c>
      <c r="Z57" s="3">
        <v>58000</v>
      </c>
      <c r="AA57" s="3">
        <v>44000</v>
      </c>
      <c r="AB57" s="3">
        <v>39000</v>
      </c>
      <c r="AC57">
        <v>1200</v>
      </c>
      <c r="AD57" s="6">
        <v>33550</v>
      </c>
      <c r="AE57" s="6">
        <v>14143</v>
      </c>
      <c r="AF57" s="3">
        <v>792375892</v>
      </c>
      <c r="AG57" s="3">
        <v>298922649</v>
      </c>
      <c r="AH57" s="3">
        <v>28112911</v>
      </c>
      <c r="AI57" s="3">
        <v>798989</v>
      </c>
      <c r="AJ57" s="3">
        <v>1544459</v>
      </c>
      <c r="AK57" s="3">
        <v>3234543</v>
      </c>
      <c r="AL57" s="3">
        <v>47914077</v>
      </c>
      <c r="AM57" s="3">
        <v>89768743</v>
      </c>
      <c r="AN57" s="3">
        <v>18637334</v>
      </c>
      <c r="AO57" s="3">
        <v>74997430</v>
      </c>
      <c r="AP57" s="3">
        <v>2088000</v>
      </c>
    </row>
    <row r="58" spans="1:42" x14ac:dyDescent="0.25">
      <c r="A58" t="s">
        <v>47</v>
      </c>
      <c r="B58">
        <v>4717</v>
      </c>
      <c r="C58">
        <v>32735</v>
      </c>
      <c r="D58">
        <v>37452</v>
      </c>
      <c r="E58">
        <v>27620</v>
      </c>
      <c r="F58">
        <v>17735</v>
      </c>
      <c r="G58">
        <v>11473</v>
      </c>
      <c r="H58">
        <v>982</v>
      </c>
      <c r="I58">
        <v>961</v>
      </c>
      <c r="J58">
        <v>799</v>
      </c>
      <c r="K58">
        <v>15402</v>
      </c>
      <c r="L58">
        <v>19017</v>
      </c>
      <c r="M58">
        <v>83</v>
      </c>
      <c r="N58">
        <v>2141</v>
      </c>
      <c r="O58" t="s">
        <v>52</v>
      </c>
      <c r="P58">
        <v>22</v>
      </c>
      <c r="Q58">
        <v>0</v>
      </c>
      <c r="R58">
        <v>1</v>
      </c>
      <c r="S58">
        <v>2</v>
      </c>
      <c r="T58">
        <v>8</v>
      </c>
      <c r="U58">
        <v>1</v>
      </c>
      <c r="V58">
        <v>10</v>
      </c>
      <c r="W58">
        <v>0</v>
      </c>
      <c r="X58" s="3">
        <v>99323</v>
      </c>
      <c r="Y58" s="3">
        <v>71000</v>
      </c>
      <c r="Z58" s="3">
        <v>41498</v>
      </c>
      <c r="AA58" s="3">
        <v>32277</v>
      </c>
      <c r="AB58" s="3">
        <v>40051</v>
      </c>
      <c r="AC58">
        <v>0</v>
      </c>
      <c r="AD58" s="6">
        <v>39471</v>
      </c>
      <c r="AE58" s="6">
        <v>6048</v>
      </c>
      <c r="AF58" s="3">
        <v>320647021</v>
      </c>
      <c r="AG58" s="3">
        <v>108389496</v>
      </c>
      <c r="AH58" s="3">
        <v>41905281</v>
      </c>
      <c r="AI58" s="3">
        <v>1322542</v>
      </c>
      <c r="AJ58" s="3">
        <v>1774095</v>
      </c>
      <c r="AK58" s="3">
        <v>1152366</v>
      </c>
      <c r="AL58" s="3">
        <v>55006329</v>
      </c>
      <c r="AM58" s="3">
        <v>94094933</v>
      </c>
      <c r="AN58" s="3">
        <v>603071</v>
      </c>
      <c r="AO58" s="3">
        <v>29414911</v>
      </c>
      <c r="AP58" s="3">
        <v>1544000</v>
      </c>
    </row>
    <row r="59" spans="1:42" x14ac:dyDescent="0.25">
      <c r="A59" t="s">
        <v>44</v>
      </c>
      <c r="B59">
        <v>13342</v>
      </c>
      <c r="C59">
        <v>32776</v>
      </c>
      <c r="D59">
        <v>46118</v>
      </c>
      <c r="E59">
        <v>45995</v>
      </c>
      <c r="F59">
        <v>16930</v>
      </c>
      <c r="G59">
        <v>11626</v>
      </c>
      <c r="H59">
        <v>2827</v>
      </c>
      <c r="I59">
        <v>1135</v>
      </c>
      <c r="J59">
        <v>854</v>
      </c>
      <c r="K59">
        <v>11256</v>
      </c>
      <c r="L59">
        <v>18605</v>
      </c>
      <c r="M59">
        <v>3381</v>
      </c>
      <c r="N59">
        <v>1134</v>
      </c>
      <c r="O59" t="s">
        <v>46</v>
      </c>
      <c r="P59">
        <v>68</v>
      </c>
      <c r="Q59">
        <v>4</v>
      </c>
      <c r="R59">
        <v>1</v>
      </c>
      <c r="S59">
        <v>3</v>
      </c>
      <c r="T59">
        <v>7</v>
      </c>
      <c r="U59">
        <v>54</v>
      </c>
      <c r="V59">
        <v>14</v>
      </c>
      <c r="W59">
        <v>49</v>
      </c>
      <c r="X59" s="3">
        <v>129000</v>
      </c>
      <c r="Y59" s="3">
        <v>77000</v>
      </c>
      <c r="Z59" s="3">
        <v>58000</v>
      </c>
      <c r="AA59" s="3">
        <v>47000</v>
      </c>
      <c r="AB59" s="3">
        <v>30000</v>
      </c>
      <c r="AC59">
        <v>3000</v>
      </c>
      <c r="AD59" s="6">
        <v>37763</v>
      </c>
      <c r="AE59" s="6">
        <v>18076</v>
      </c>
      <c r="AF59" s="3">
        <v>561814847</v>
      </c>
      <c r="AG59" s="3">
        <v>136696461</v>
      </c>
      <c r="AH59" s="3">
        <v>45739492</v>
      </c>
      <c r="AI59" s="3">
        <v>2810691</v>
      </c>
      <c r="AJ59" s="3">
        <v>4043285</v>
      </c>
      <c r="AK59" s="3">
        <v>2033669</v>
      </c>
      <c r="AL59" s="3">
        <v>40443799</v>
      </c>
      <c r="AM59" s="3">
        <v>176225566</v>
      </c>
      <c r="AN59" s="3">
        <v>29749520</v>
      </c>
      <c r="AO59" s="3">
        <v>10078096</v>
      </c>
    </row>
    <row r="60" spans="1:42" x14ac:dyDescent="0.25">
      <c r="A60" t="s">
        <v>44</v>
      </c>
      <c r="B60">
        <v>9722</v>
      </c>
      <c r="C60">
        <v>36158</v>
      </c>
      <c r="D60">
        <v>45880</v>
      </c>
      <c r="E60">
        <v>39148</v>
      </c>
      <c r="F60">
        <v>20187</v>
      </c>
      <c r="G60">
        <v>17209</v>
      </c>
      <c r="H60">
        <v>1041</v>
      </c>
      <c r="I60">
        <v>286</v>
      </c>
      <c r="J60">
        <v>752</v>
      </c>
      <c r="K60">
        <v>17057</v>
      </c>
      <c r="L60">
        <v>19413</v>
      </c>
      <c r="M60">
        <v>463</v>
      </c>
      <c r="N60">
        <v>927</v>
      </c>
      <c r="O60" t="s">
        <v>68</v>
      </c>
      <c r="P60">
        <v>46</v>
      </c>
      <c r="Q60">
        <v>0</v>
      </c>
      <c r="R60">
        <v>1</v>
      </c>
      <c r="S60">
        <v>3</v>
      </c>
      <c r="T60">
        <v>4</v>
      </c>
      <c r="U60">
        <v>23</v>
      </c>
      <c r="V60">
        <v>15</v>
      </c>
      <c r="W60">
        <v>19</v>
      </c>
      <c r="X60" s="3">
        <v>125000</v>
      </c>
      <c r="Y60" s="3">
        <v>71000</v>
      </c>
      <c r="Z60" s="3">
        <v>56000</v>
      </c>
      <c r="AA60" s="3">
        <v>34800</v>
      </c>
      <c r="AB60" s="3">
        <v>27400</v>
      </c>
      <c r="AC60">
        <v>5240</v>
      </c>
      <c r="AD60" s="6">
        <v>33209</v>
      </c>
      <c r="AE60" s="6">
        <v>5741</v>
      </c>
      <c r="AF60" s="3">
        <v>426592986</v>
      </c>
      <c r="AG60" s="3">
        <v>175126066</v>
      </c>
      <c r="AH60" s="3">
        <v>64373430</v>
      </c>
      <c r="AI60" s="3">
        <v>969978</v>
      </c>
      <c r="AJ60" s="3">
        <v>508359</v>
      </c>
      <c r="AK60" s="3">
        <v>2296510</v>
      </c>
      <c r="AL60" s="3">
        <v>78263210</v>
      </c>
      <c r="AM60" s="3">
        <v>157666947</v>
      </c>
      <c r="AN60" s="3">
        <v>5495627</v>
      </c>
      <c r="AO60" s="3">
        <v>9001400</v>
      </c>
      <c r="AP60" s="3">
        <v>2791331</v>
      </c>
    </row>
    <row r="61" spans="1:42" x14ac:dyDescent="0.25">
      <c r="A61" t="s">
        <v>42</v>
      </c>
      <c r="B61">
        <v>14748</v>
      </c>
      <c r="C61">
        <v>36786</v>
      </c>
      <c r="D61">
        <v>51534</v>
      </c>
      <c r="E61">
        <v>30210</v>
      </c>
      <c r="F61">
        <v>23969</v>
      </c>
      <c r="G61">
        <v>11439</v>
      </c>
      <c r="H61">
        <v>7752</v>
      </c>
      <c r="I61">
        <v>493526</v>
      </c>
      <c r="J61">
        <v>937</v>
      </c>
      <c r="K61">
        <v>14393</v>
      </c>
      <c r="L61">
        <v>16022</v>
      </c>
      <c r="M61">
        <v>2621</v>
      </c>
      <c r="N61">
        <v>2158</v>
      </c>
      <c r="O61" t="s">
        <v>43</v>
      </c>
      <c r="P61">
        <v>31</v>
      </c>
      <c r="Q61">
        <v>2</v>
      </c>
      <c r="R61">
        <v>1</v>
      </c>
      <c r="S61">
        <v>2</v>
      </c>
      <c r="T61">
        <v>3</v>
      </c>
      <c r="U61">
        <v>18</v>
      </c>
      <c r="V61">
        <v>5</v>
      </c>
      <c r="W61">
        <v>3</v>
      </c>
      <c r="X61" s="3">
        <v>113904</v>
      </c>
      <c r="Y61" s="3">
        <v>88404</v>
      </c>
      <c r="Z61" s="3">
        <v>77088</v>
      </c>
      <c r="AA61" s="3">
        <v>50808</v>
      </c>
      <c r="AB61" s="3">
        <v>43980</v>
      </c>
      <c r="AC61">
        <v>3000</v>
      </c>
      <c r="AD61" s="6">
        <v>45845</v>
      </c>
      <c r="AE61" s="6">
        <v>16665</v>
      </c>
      <c r="AF61" s="3">
        <v>593461000</v>
      </c>
      <c r="AG61" s="3">
        <v>282763349</v>
      </c>
      <c r="AH61" s="3">
        <v>45440091</v>
      </c>
      <c r="AI61" s="3">
        <v>2872179</v>
      </c>
      <c r="AJ61" s="3">
        <v>7286994</v>
      </c>
      <c r="AK61" s="3">
        <v>2390047</v>
      </c>
      <c r="AL61" s="3">
        <v>66143849</v>
      </c>
      <c r="AM61" s="3">
        <v>143415147</v>
      </c>
      <c r="AN61" s="3">
        <v>38991412</v>
      </c>
      <c r="AO61" s="3">
        <v>33315640</v>
      </c>
      <c r="AP61" s="3">
        <v>4213000</v>
      </c>
    </row>
    <row r="62" spans="1:42" x14ac:dyDescent="0.25">
      <c r="A62" t="s">
        <v>47</v>
      </c>
      <c r="B62">
        <v>11452</v>
      </c>
      <c r="C62">
        <v>37454</v>
      </c>
      <c r="D62">
        <v>48906</v>
      </c>
      <c r="E62">
        <v>35005</v>
      </c>
      <c r="F62">
        <v>16561</v>
      </c>
      <c r="G62">
        <v>9237</v>
      </c>
      <c r="H62">
        <v>4006</v>
      </c>
      <c r="I62">
        <v>5325</v>
      </c>
      <c r="J62">
        <v>1323</v>
      </c>
      <c r="K62">
        <v>14420</v>
      </c>
      <c r="L62">
        <v>19291</v>
      </c>
      <c r="M62">
        <v>1623</v>
      </c>
      <c r="N62">
        <v>5101</v>
      </c>
      <c r="O62" t="s">
        <v>50</v>
      </c>
      <c r="P62">
        <v>42</v>
      </c>
      <c r="Q62">
        <v>0</v>
      </c>
      <c r="R62">
        <v>1</v>
      </c>
      <c r="S62">
        <v>5</v>
      </c>
      <c r="T62">
        <v>2</v>
      </c>
      <c r="U62">
        <v>29</v>
      </c>
      <c r="V62">
        <v>4</v>
      </c>
      <c r="W62">
        <v>0</v>
      </c>
      <c r="X62" s="3">
        <v>165000</v>
      </c>
      <c r="Y62" s="3">
        <v>81203</v>
      </c>
      <c r="Z62" s="3">
        <v>61184</v>
      </c>
      <c r="AA62" s="3">
        <v>53148</v>
      </c>
      <c r="AB62" s="3">
        <v>45406</v>
      </c>
      <c r="AC62">
        <v>0</v>
      </c>
      <c r="AD62" s="6">
        <v>39207</v>
      </c>
      <c r="AE62" s="6">
        <v>13781</v>
      </c>
      <c r="AF62" s="3">
        <v>622036264</v>
      </c>
      <c r="AG62" s="3">
        <v>277427060</v>
      </c>
      <c r="AH62" s="3">
        <v>37774183</v>
      </c>
      <c r="AI62" s="3">
        <v>1725870</v>
      </c>
      <c r="AJ62" s="3">
        <v>4624504</v>
      </c>
      <c r="AK62" s="3">
        <v>2723046</v>
      </c>
      <c r="AL62" s="3">
        <v>55934289</v>
      </c>
      <c r="AM62" s="3">
        <v>163883629</v>
      </c>
      <c r="AN62" s="3">
        <v>20417526</v>
      </c>
      <c r="AO62" s="3">
        <v>74111949</v>
      </c>
      <c r="AP62" s="3">
        <v>2807000</v>
      </c>
    </row>
    <row r="63" spans="1:42" x14ac:dyDescent="0.25">
      <c r="A63" t="s">
        <v>76</v>
      </c>
      <c r="B63">
        <v>12000</v>
      </c>
      <c r="C63">
        <v>38000</v>
      </c>
      <c r="D63">
        <v>52000</v>
      </c>
      <c r="E63">
        <v>33955</v>
      </c>
      <c r="F63">
        <v>20555</v>
      </c>
      <c r="G63">
        <v>11326</v>
      </c>
      <c r="H63">
        <v>428</v>
      </c>
      <c r="I63">
        <v>2731</v>
      </c>
      <c r="J63">
        <v>986</v>
      </c>
      <c r="K63">
        <v>13954</v>
      </c>
      <c r="L63">
        <v>16979</v>
      </c>
      <c r="M63">
        <v>1969</v>
      </c>
      <c r="N63">
        <v>4828</v>
      </c>
      <c r="O63" t="s">
        <v>52</v>
      </c>
      <c r="P63">
        <v>68</v>
      </c>
      <c r="Q63">
        <v>9</v>
      </c>
      <c r="R63">
        <v>1</v>
      </c>
      <c r="S63">
        <v>1</v>
      </c>
      <c r="T63">
        <v>3</v>
      </c>
      <c r="U63">
        <v>30</v>
      </c>
      <c r="V63">
        <v>24</v>
      </c>
      <c r="W63">
        <v>45</v>
      </c>
      <c r="X63" s="3">
        <v>130000</v>
      </c>
      <c r="Y63" s="3">
        <v>106000</v>
      </c>
      <c r="Z63" s="3">
        <v>70000</v>
      </c>
      <c r="AA63" s="3">
        <v>39000</v>
      </c>
      <c r="AB63" s="3">
        <v>31000</v>
      </c>
      <c r="AC63" s="1">
        <v>4150</v>
      </c>
      <c r="AD63" s="6">
        <v>25000</v>
      </c>
      <c r="AE63" s="6">
        <v>8000</v>
      </c>
      <c r="AF63" s="3">
        <v>520918430</v>
      </c>
      <c r="AG63" s="3">
        <v>209808958</v>
      </c>
      <c r="AH63" s="3">
        <v>47129946</v>
      </c>
      <c r="AI63" s="3">
        <v>899997</v>
      </c>
      <c r="AJ63" s="3">
        <v>7954533</v>
      </c>
      <c r="AK63" s="3">
        <v>1989319</v>
      </c>
      <c r="AL63" s="3">
        <v>57898562</v>
      </c>
      <c r="AM63" s="3">
        <v>119116086</v>
      </c>
      <c r="AN63" s="3">
        <v>26603956</v>
      </c>
      <c r="AO63" s="3">
        <v>61348819</v>
      </c>
      <c r="AP63" s="3">
        <v>2900000</v>
      </c>
    </row>
    <row r="64" spans="1:42" x14ac:dyDescent="0.25">
      <c r="A64" t="s">
        <v>76</v>
      </c>
      <c r="B64">
        <v>10478</v>
      </c>
      <c r="C64">
        <v>40036</v>
      </c>
      <c r="D64">
        <v>50514</v>
      </c>
      <c r="E64">
        <v>33412</v>
      </c>
      <c r="F64">
        <v>19417</v>
      </c>
      <c r="G64">
        <v>9025</v>
      </c>
      <c r="H64">
        <v>1495</v>
      </c>
      <c r="I64">
        <v>1475</v>
      </c>
      <c r="J64">
        <v>697</v>
      </c>
      <c r="K64">
        <v>10355</v>
      </c>
      <c r="L64">
        <v>13638</v>
      </c>
      <c r="M64">
        <v>100</v>
      </c>
      <c r="N64">
        <v>2808</v>
      </c>
      <c r="O64" t="s">
        <v>64</v>
      </c>
      <c r="P64">
        <v>60</v>
      </c>
      <c r="Q64">
        <v>0</v>
      </c>
      <c r="R64">
        <v>2</v>
      </c>
      <c r="S64">
        <v>3</v>
      </c>
      <c r="T64">
        <v>7</v>
      </c>
      <c r="U64">
        <v>40</v>
      </c>
      <c r="V64">
        <v>5</v>
      </c>
      <c r="W64">
        <v>4</v>
      </c>
      <c r="X64" s="3">
        <v>135000</v>
      </c>
      <c r="Y64" s="3">
        <v>78000</v>
      </c>
      <c r="Z64" s="3">
        <v>52500</v>
      </c>
      <c r="AA64" s="3">
        <v>35000</v>
      </c>
      <c r="AB64" s="3">
        <v>26000</v>
      </c>
      <c r="AC64">
        <v>10800</v>
      </c>
      <c r="AD64" s="6">
        <v>44138</v>
      </c>
      <c r="AE64" s="6">
        <v>13920</v>
      </c>
      <c r="AF64" s="3">
        <v>436658819</v>
      </c>
      <c r="AG64" s="3">
        <v>248655223</v>
      </c>
      <c r="AH64" s="3">
        <v>36244191</v>
      </c>
      <c r="AI64" s="3">
        <v>724584</v>
      </c>
      <c r="AJ64" s="3">
        <v>2253078</v>
      </c>
      <c r="AK64" s="3">
        <v>1438008</v>
      </c>
      <c r="AL64" s="3">
        <v>41944785</v>
      </c>
      <c r="AM64" s="3">
        <v>83046564</v>
      </c>
      <c r="AN64" s="3">
        <v>1145682</v>
      </c>
      <c r="AO64" s="3">
        <v>30967775</v>
      </c>
      <c r="AP64" s="3">
        <v>3000000</v>
      </c>
    </row>
    <row r="65" spans="1:42" x14ac:dyDescent="0.25">
      <c r="A65" t="s">
        <v>44</v>
      </c>
      <c r="B65">
        <v>8803</v>
      </c>
      <c r="C65">
        <v>50982</v>
      </c>
      <c r="D65">
        <v>59785</v>
      </c>
      <c r="E65">
        <v>51156</v>
      </c>
      <c r="F65">
        <v>32816</v>
      </c>
      <c r="G65">
        <v>22276</v>
      </c>
      <c r="H65">
        <v>2677</v>
      </c>
      <c r="I65">
        <v>189</v>
      </c>
      <c r="J65">
        <v>699</v>
      </c>
      <c r="K65">
        <v>14969</v>
      </c>
      <c r="L65">
        <v>14587</v>
      </c>
      <c r="M65">
        <v>124</v>
      </c>
      <c r="N65">
        <v>482</v>
      </c>
      <c r="O65" t="s">
        <v>46</v>
      </c>
      <c r="P65">
        <v>54</v>
      </c>
      <c r="Q65">
        <v>0</v>
      </c>
      <c r="R65">
        <v>1</v>
      </c>
      <c r="S65">
        <v>2</v>
      </c>
      <c r="T65">
        <v>6</v>
      </c>
      <c r="U65">
        <v>45</v>
      </c>
      <c r="V65">
        <v>5</v>
      </c>
      <c r="W65">
        <v>6</v>
      </c>
      <c r="X65" s="3">
        <v>100452</v>
      </c>
      <c r="Y65" s="3">
        <v>61932</v>
      </c>
      <c r="Z65" s="3">
        <v>55141</v>
      </c>
      <c r="AA65" s="3">
        <v>38218</v>
      </c>
      <c r="AB65" s="3">
        <v>20253</v>
      </c>
      <c r="AC65">
        <v>4290</v>
      </c>
      <c r="AD65" s="6">
        <v>60443</v>
      </c>
      <c r="AE65" s="6">
        <v>10282</v>
      </c>
      <c r="AF65" s="3">
        <v>451060353</v>
      </c>
      <c r="AG65" s="3">
        <v>207926972</v>
      </c>
      <c r="AH65" s="3">
        <v>80330845</v>
      </c>
      <c r="AI65" s="3">
        <v>2045490</v>
      </c>
      <c r="AJ65" s="3">
        <v>451944</v>
      </c>
      <c r="AK65" s="3">
        <v>1798476</v>
      </c>
      <c r="AL65" s="3">
        <v>94119507</v>
      </c>
      <c r="AM65" s="3">
        <v>139514573</v>
      </c>
      <c r="AN65" s="3">
        <v>2241792</v>
      </c>
      <c r="AO65" s="3">
        <v>6859541</v>
      </c>
      <c r="AP65" s="3">
        <v>1934000</v>
      </c>
    </row>
    <row r="66" spans="1:42" x14ac:dyDescent="0.25">
      <c r="A66" t="s">
        <v>42</v>
      </c>
      <c r="B66">
        <v>13996</v>
      </c>
      <c r="C66">
        <v>59382</v>
      </c>
      <c r="D66">
        <v>73378</v>
      </c>
      <c r="E66">
        <v>66551</v>
      </c>
      <c r="F66">
        <v>41258</v>
      </c>
      <c r="G66">
        <v>24578</v>
      </c>
      <c r="H66">
        <v>2982</v>
      </c>
      <c r="I66">
        <v>804</v>
      </c>
      <c r="J66">
        <v>1623</v>
      </c>
      <c r="K66">
        <v>29966</v>
      </c>
      <c r="L66">
        <v>33725</v>
      </c>
      <c r="M66">
        <v>2510</v>
      </c>
      <c r="N66">
        <v>4799</v>
      </c>
      <c r="O66" t="s">
        <v>52</v>
      </c>
      <c r="P66">
        <v>70</v>
      </c>
      <c r="Q66">
        <v>0</v>
      </c>
      <c r="R66">
        <v>1</v>
      </c>
      <c r="S66">
        <v>1</v>
      </c>
      <c r="T66">
        <v>9</v>
      </c>
      <c r="U66">
        <v>59</v>
      </c>
      <c r="V66">
        <v>0</v>
      </c>
      <c r="W66">
        <v>64</v>
      </c>
      <c r="X66" s="3">
        <v>109000</v>
      </c>
      <c r="Y66" s="3">
        <v>109000</v>
      </c>
      <c r="Z66" s="3">
        <v>55000</v>
      </c>
      <c r="AA66" s="3">
        <v>32000</v>
      </c>
      <c r="AC66">
        <v>3000</v>
      </c>
      <c r="AD66" s="6">
        <v>67344</v>
      </c>
      <c r="AE66" s="6">
        <v>16771</v>
      </c>
      <c r="AF66" s="3">
        <v>1007792962</v>
      </c>
      <c r="AG66" s="3">
        <v>618407310</v>
      </c>
      <c r="AH66" s="3">
        <v>95227111</v>
      </c>
      <c r="AI66" s="3">
        <v>2684848</v>
      </c>
      <c r="AJ66" s="3">
        <v>2119628</v>
      </c>
      <c r="AK66" s="3">
        <v>3730250</v>
      </c>
      <c r="AL66" s="3">
        <v>127225597</v>
      </c>
      <c r="AM66" s="3">
        <v>227059904</v>
      </c>
      <c r="AN66" s="3">
        <v>38004773</v>
      </c>
      <c r="AO66" s="3">
        <v>817884664</v>
      </c>
      <c r="AP66" s="3">
        <v>4209000</v>
      </c>
    </row>
    <row r="67" spans="1:42" x14ac:dyDescent="0.25">
      <c r="A67" t="s">
        <v>69</v>
      </c>
      <c r="B67">
        <v>14739</v>
      </c>
      <c r="C67">
        <v>76152</v>
      </c>
      <c r="D67">
        <v>90891</v>
      </c>
      <c r="E67">
        <v>72654</v>
      </c>
      <c r="F67">
        <v>58075</v>
      </c>
      <c r="G67">
        <v>22362</v>
      </c>
      <c r="H67">
        <v>4645</v>
      </c>
      <c r="I67">
        <v>2499</v>
      </c>
      <c r="J67">
        <v>2222</v>
      </c>
      <c r="K67">
        <v>40261</v>
      </c>
      <c r="L67">
        <v>47144</v>
      </c>
      <c r="M67">
        <v>941</v>
      </c>
      <c r="N67">
        <v>9148</v>
      </c>
      <c r="O67" t="s">
        <v>46</v>
      </c>
      <c r="P67">
        <v>68</v>
      </c>
      <c r="Q67">
        <v>0</v>
      </c>
      <c r="R67">
        <v>8</v>
      </c>
      <c r="S67">
        <v>5</v>
      </c>
      <c r="T67">
        <v>4</v>
      </c>
      <c r="U67">
        <v>41</v>
      </c>
      <c r="V67">
        <v>10</v>
      </c>
      <c r="W67">
        <v>0</v>
      </c>
      <c r="X67" s="3">
        <v>92000</v>
      </c>
      <c r="Y67" s="3">
        <v>65000</v>
      </c>
      <c r="Z67" s="3">
        <v>51000</v>
      </c>
      <c r="AA67" s="3">
        <v>51000</v>
      </c>
      <c r="AB67" s="3">
        <v>31000</v>
      </c>
      <c r="AC67">
        <v>0</v>
      </c>
      <c r="AD67" s="6">
        <v>82545</v>
      </c>
      <c r="AE67" s="6">
        <v>15997</v>
      </c>
      <c r="AF67" s="3">
        <v>1135251202</v>
      </c>
      <c r="AG67" s="3">
        <v>869778206</v>
      </c>
      <c r="AH67" s="3">
        <v>81733685</v>
      </c>
      <c r="AI67" s="3">
        <v>5052046</v>
      </c>
      <c r="AJ67" s="3">
        <v>6142733</v>
      </c>
      <c r="AK67" s="3">
        <v>4581560</v>
      </c>
      <c r="AL67" s="3">
        <v>163552879</v>
      </c>
      <c r="AM67" s="3">
        <v>222418865</v>
      </c>
      <c r="AN67" s="3">
        <v>19010040</v>
      </c>
      <c r="AO67" s="3">
        <v>150477734</v>
      </c>
      <c r="AP67" s="3">
        <v>4533672</v>
      </c>
    </row>
    <row r="68" spans="1:42" x14ac:dyDescent="0.25">
      <c r="AD68" s="6"/>
      <c r="AE68" s="6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2" x14ac:dyDescent="0.25">
      <c r="AD69" s="6"/>
      <c r="AE69" s="6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2" x14ac:dyDescent="0.25">
      <c r="B70" s="6">
        <f>MEDIAN(B2:B67)</f>
        <v>5333</v>
      </c>
      <c r="C70" s="6">
        <f t="shared" ref="C70:E70" si="0">MEDIAN(C2:C67)</f>
        <v>22205.5</v>
      </c>
      <c r="D70" s="6">
        <f t="shared" si="0"/>
        <v>28511</v>
      </c>
      <c r="E70" s="6">
        <f t="shared" si="0"/>
        <v>20436</v>
      </c>
      <c r="F70" s="6">
        <f>AVERAGE(F2:F67)</f>
        <v>13848.733333333334</v>
      </c>
      <c r="G70" s="6">
        <f>MEDIAN(G2:G67)</f>
        <v>6379</v>
      </c>
      <c r="H70" s="6">
        <f t="shared" ref="H70:N70" si="1">MEDIAN(H2:H67)</f>
        <v>1055.5</v>
      </c>
      <c r="I70" s="6">
        <f t="shared" si="1"/>
        <v>819.5</v>
      </c>
      <c r="J70" s="6">
        <f t="shared" si="1"/>
        <v>665</v>
      </c>
      <c r="K70" s="6">
        <f t="shared" si="1"/>
        <v>8955</v>
      </c>
      <c r="L70" s="6">
        <f t="shared" si="1"/>
        <v>11197</v>
      </c>
      <c r="M70" s="6">
        <f t="shared" si="1"/>
        <v>423.5</v>
      </c>
      <c r="N70" s="6">
        <f t="shared" si="1"/>
        <v>1521.5</v>
      </c>
      <c r="P70" s="8">
        <f>MEDIAN(P2:P67)</f>
        <v>30</v>
      </c>
      <c r="Q70" s="8">
        <f>MEDIAN(Q2:Q67)</f>
        <v>0</v>
      </c>
      <c r="R70" s="8">
        <f t="shared" ref="R70:AB70" si="2">MEDIAN(R2:R67)</f>
        <v>1</v>
      </c>
      <c r="S70" s="8">
        <f t="shared" si="2"/>
        <v>2</v>
      </c>
      <c r="T70" s="8">
        <f t="shared" si="2"/>
        <v>3</v>
      </c>
      <c r="U70" s="8">
        <f t="shared" si="2"/>
        <v>15</v>
      </c>
      <c r="V70" s="8">
        <f t="shared" si="2"/>
        <v>5</v>
      </c>
      <c r="W70" s="8">
        <f t="shared" si="2"/>
        <v>5</v>
      </c>
      <c r="X70" s="8">
        <f t="shared" si="2"/>
        <v>109000</v>
      </c>
      <c r="Y70" s="8">
        <f t="shared" si="2"/>
        <v>75000</v>
      </c>
      <c r="Z70" s="8">
        <f t="shared" si="2"/>
        <v>55141</v>
      </c>
      <c r="AA70" s="8">
        <f t="shared" si="2"/>
        <v>40000</v>
      </c>
      <c r="AB70" s="8">
        <f t="shared" si="2"/>
        <v>32021.5</v>
      </c>
      <c r="AD70" s="7">
        <f>MEDIAN(AD2:AD67)</f>
        <v>24571.5</v>
      </c>
      <c r="AE70" s="7">
        <f>MEDIAN(AE2:AE67)</f>
        <v>6333</v>
      </c>
      <c r="AF70" s="5">
        <f>MEDIAN(AF2:AF67)</f>
        <v>292833554.5</v>
      </c>
      <c r="AG70" s="5">
        <f t="shared" ref="AG70:AP70" si="3">MEDIAN(AG2:AG67)</f>
        <v>101366577.5</v>
      </c>
      <c r="AH70" s="5">
        <f t="shared" si="3"/>
        <v>24946846.5</v>
      </c>
      <c r="AI70" s="5">
        <f t="shared" si="3"/>
        <v>776100.5</v>
      </c>
      <c r="AJ70" s="5">
        <f t="shared" si="3"/>
        <v>1600568.5</v>
      </c>
      <c r="AK70" s="5">
        <f t="shared" si="3"/>
        <v>1184711</v>
      </c>
      <c r="AL70" s="5">
        <f t="shared" si="3"/>
        <v>37933959</v>
      </c>
      <c r="AM70" s="5">
        <f t="shared" si="3"/>
        <v>71327821.5</v>
      </c>
      <c r="AN70" s="5">
        <f t="shared" si="3"/>
        <v>4564554.5</v>
      </c>
      <c r="AO70" s="5">
        <f t="shared" si="3"/>
        <v>23432191.5</v>
      </c>
      <c r="AP70" s="5">
        <f t="shared" si="3"/>
        <v>1792160</v>
      </c>
    </row>
    <row r="72" spans="1:42" x14ac:dyDescent="0.25">
      <c r="A72" t="s">
        <v>102</v>
      </c>
      <c r="B72" s="6">
        <v>6522.136363636364</v>
      </c>
      <c r="C72" s="6">
        <v>23842.166666666668</v>
      </c>
      <c r="D72" s="6">
        <v>30794.333333333332</v>
      </c>
      <c r="E72" s="6">
        <v>22866.484848484848</v>
      </c>
      <c r="F72" s="6">
        <v>13848.733333333334</v>
      </c>
      <c r="G72" s="6">
        <v>7638.5</v>
      </c>
      <c r="H72" s="6">
        <v>1642.621212121212</v>
      </c>
      <c r="I72" s="6">
        <v>8655.8333333333339</v>
      </c>
      <c r="J72" s="6">
        <v>838.5</v>
      </c>
      <c r="K72" s="6">
        <v>9789.8939393939399</v>
      </c>
      <c r="L72" s="6">
        <v>12035.530303030304</v>
      </c>
      <c r="M72" s="6">
        <v>621.10606060606062</v>
      </c>
      <c r="N72" s="6">
        <v>1941.5757575757575</v>
      </c>
      <c r="P72" s="8">
        <v>33.492424242424242</v>
      </c>
      <c r="Q72" s="8">
        <v>0.75757575757575757</v>
      </c>
      <c r="R72" s="8">
        <v>1.1666666666666667</v>
      </c>
      <c r="S72" s="8">
        <v>2.2121212121212119</v>
      </c>
      <c r="T72" s="8">
        <v>4.0606060606060606</v>
      </c>
      <c r="U72" s="8">
        <v>18.533333333333335</v>
      </c>
      <c r="V72" s="8">
        <v>6.8768939393939394</v>
      </c>
      <c r="W72" s="8">
        <v>9.0606060606060606</v>
      </c>
      <c r="X72" s="11">
        <v>116633.33333333333</v>
      </c>
      <c r="Y72" s="11">
        <v>76963.380952380947</v>
      </c>
      <c r="Z72" s="11">
        <v>56462</v>
      </c>
      <c r="AA72" s="11">
        <v>41095.584615384614</v>
      </c>
      <c r="AB72" s="11">
        <v>34028.533333333333</v>
      </c>
      <c r="AD72" s="10">
        <v>26473.348484848484</v>
      </c>
      <c r="AE72" s="10">
        <v>7357.6</v>
      </c>
      <c r="AF72" s="3">
        <v>345376446.54545456</v>
      </c>
      <c r="AG72" s="3">
        <v>172954300.88333333</v>
      </c>
      <c r="AH72" s="3">
        <v>29593204.53409091</v>
      </c>
      <c r="AI72" s="3">
        <v>1021981.0757575758</v>
      </c>
      <c r="AJ72" s="3">
        <v>2220385.2878787881</v>
      </c>
      <c r="AK72" s="3">
        <v>1572327.9016666668</v>
      </c>
      <c r="AL72" s="3">
        <v>40508004.335833333</v>
      </c>
      <c r="AM72" s="3">
        <v>80872474.833333328</v>
      </c>
      <c r="AN72" s="3">
        <v>9420761.07939394</v>
      </c>
      <c r="AO72" s="3">
        <v>38012185.136363633</v>
      </c>
      <c r="AP72" s="3">
        <v>1985008.8253968253</v>
      </c>
    </row>
    <row r="73" spans="1:42" x14ac:dyDescent="0.25">
      <c r="A73" t="s">
        <v>101</v>
      </c>
      <c r="B73" s="6">
        <v>5333</v>
      </c>
      <c r="C73" s="6">
        <v>22205.5</v>
      </c>
      <c r="D73" s="6">
        <v>28511</v>
      </c>
      <c r="E73" s="6">
        <v>20436</v>
      </c>
      <c r="F73" s="6">
        <v>12112.5</v>
      </c>
      <c r="G73" s="6">
        <v>6379</v>
      </c>
      <c r="H73" s="6">
        <v>1055.5</v>
      </c>
      <c r="I73" s="6">
        <v>819.5</v>
      </c>
      <c r="J73" s="6">
        <v>665</v>
      </c>
      <c r="K73" s="6">
        <v>8955</v>
      </c>
      <c r="L73" s="6">
        <v>11197</v>
      </c>
      <c r="M73" s="6">
        <v>423.5</v>
      </c>
      <c r="N73" s="6">
        <v>1521.5</v>
      </c>
      <c r="P73">
        <v>30</v>
      </c>
      <c r="Q73">
        <v>0</v>
      </c>
      <c r="R73">
        <v>1</v>
      </c>
      <c r="S73">
        <v>2</v>
      </c>
      <c r="T73">
        <v>3</v>
      </c>
      <c r="U73">
        <v>15</v>
      </c>
      <c r="V73">
        <v>5</v>
      </c>
      <c r="W73">
        <v>5</v>
      </c>
      <c r="X73" s="3">
        <v>109000</v>
      </c>
      <c r="Y73" s="3">
        <v>75000</v>
      </c>
      <c r="Z73" s="3">
        <v>55141</v>
      </c>
      <c r="AA73" s="3">
        <v>40000</v>
      </c>
      <c r="AB73" s="3">
        <v>32021.5</v>
      </c>
      <c r="AD73" s="6">
        <v>24572</v>
      </c>
      <c r="AE73" s="6">
        <v>6333</v>
      </c>
      <c r="AF73" s="3">
        <v>292833554.5</v>
      </c>
      <c r="AG73" s="3">
        <v>101366577.5</v>
      </c>
      <c r="AH73" s="3">
        <v>24946846.5</v>
      </c>
      <c r="AI73" s="3">
        <v>776100.5</v>
      </c>
      <c r="AJ73" s="3">
        <v>1600568.5</v>
      </c>
      <c r="AK73" s="3">
        <v>1184711</v>
      </c>
      <c r="AL73" s="3">
        <v>37933959</v>
      </c>
      <c r="AM73" s="3">
        <v>71327821.5</v>
      </c>
      <c r="AN73" s="3">
        <v>4564554.5</v>
      </c>
      <c r="AO73" s="3">
        <v>23432191.5</v>
      </c>
      <c r="AP73" s="3">
        <v>1792160</v>
      </c>
    </row>
    <row r="74" spans="1:42" x14ac:dyDescent="0.25">
      <c r="A74" t="s">
        <v>103</v>
      </c>
      <c r="B74" s="6">
        <v>430461</v>
      </c>
      <c r="C74" s="6">
        <v>1573583</v>
      </c>
      <c r="D74" s="6">
        <v>2032426</v>
      </c>
      <c r="E74" s="6">
        <v>1509188</v>
      </c>
      <c r="F74" s="6">
        <v>830924</v>
      </c>
      <c r="G74" s="6">
        <v>504141</v>
      </c>
      <c r="H74" s="6">
        <v>108413</v>
      </c>
      <c r="I74" s="6">
        <v>571285</v>
      </c>
      <c r="J74" s="6">
        <v>55341</v>
      </c>
      <c r="K74" s="6">
        <v>646133</v>
      </c>
      <c r="L74" s="6">
        <v>794345</v>
      </c>
      <c r="M74" s="6">
        <v>40993</v>
      </c>
      <c r="N74" s="6">
        <v>128144</v>
      </c>
      <c r="P74" s="9">
        <v>2210.5</v>
      </c>
      <c r="Q74" s="9">
        <v>50</v>
      </c>
      <c r="R74" s="9">
        <v>77</v>
      </c>
      <c r="S74" s="9">
        <v>146</v>
      </c>
      <c r="T74" s="9">
        <v>268</v>
      </c>
      <c r="U74" s="9">
        <v>1223.2</v>
      </c>
      <c r="V74" s="9">
        <v>453.875</v>
      </c>
      <c r="W74" s="9">
        <v>598</v>
      </c>
      <c r="AD74" s="7">
        <v>1747241</v>
      </c>
      <c r="AE74" s="7">
        <v>478244</v>
      </c>
      <c r="AF74" s="4">
        <v>22794845472</v>
      </c>
      <c r="AG74" s="4">
        <v>10377258053</v>
      </c>
      <c r="AH74" s="4">
        <v>1953151499.25</v>
      </c>
      <c r="AI74" s="4">
        <v>67450751</v>
      </c>
      <c r="AJ74" s="4">
        <v>146545429</v>
      </c>
      <c r="AK74" s="4">
        <v>103773641.51000001</v>
      </c>
      <c r="AL74" s="4">
        <v>2673528286.165</v>
      </c>
      <c r="AM74" s="4">
        <v>5337583339</v>
      </c>
      <c r="AN74" s="4">
        <v>621770231.24000001</v>
      </c>
      <c r="AO74" s="4">
        <v>2508804219</v>
      </c>
      <c r="AP74" s="4">
        <v>125055556</v>
      </c>
    </row>
  </sheetData>
  <sortState ref="A2:AS67">
    <sortCondition ref="C4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AQ11" sqref="AQ11:AQ20"/>
    </sheetView>
  </sheetViews>
  <sheetFormatPr defaultColWidth="15" defaultRowHeight="15" x14ac:dyDescent="0.25"/>
  <cols>
    <col min="2" max="14" width="15.140625" bestFit="1" customWidth="1"/>
    <col min="16" max="23" width="15.140625" bestFit="1" customWidth="1"/>
    <col min="30" max="31" width="15.140625" bestFit="1" customWidth="1"/>
    <col min="32" max="33" width="19" bestFit="1" customWidth="1"/>
    <col min="34" max="34" width="18" bestFit="1" customWidth="1"/>
    <col min="35" max="35" width="15.28515625" bestFit="1" customWidth="1"/>
    <col min="36" max="37" width="16.28515625" bestFit="1" customWidth="1"/>
    <col min="38" max="39" width="18" bestFit="1" customWidth="1"/>
    <col min="40" max="40" width="16.28515625" bestFit="1" customWidth="1"/>
    <col min="41" max="41" width="18" bestFit="1" customWidth="1"/>
    <col min="42" max="42" width="16.28515625" bestFit="1" customWidth="1"/>
  </cols>
  <sheetData>
    <row r="1" spans="1:43" ht="10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3" x14ac:dyDescent="0.25">
      <c r="A2" t="s">
        <v>69</v>
      </c>
      <c r="B2" s="6">
        <v>14739</v>
      </c>
      <c r="C2" s="6">
        <v>76152</v>
      </c>
      <c r="D2" s="6">
        <v>90891</v>
      </c>
      <c r="E2" s="6">
        <v>72654</v>
      </c>
      <c r="F2" s="6">
        <v>58075</v>
      </c>
      <c r="G2" s="6">
        <v>22362</v>
      </c>
      <c r="H2" s="6">
        <v>4645</v>
      </c>
      <c r="I2" s="6">
        <v>2499</v>
      </c>
      <c r="J2" s="6">
        <v>2222</v>
      </c>
      <c r="K2" s="6">
        <v>40261</v>
      </c>
      <c r="L2" s="6">
        <v>47144</v>
      </c>
      <c r="M2" s="6">
        <v>941</v>
      </c>
      <c r="N2" s="6">
        <v>9148</v>
      </c>
      <c r="O2" t="s">
        <v>46</v>
      </c>
      <c r="P2">
        <v>68</v>
      </c>
      <c r="Q2">
        <v>0</v>
      </c>
      <c r="R2">
        <v>8</v>
      </c>
      <c r="S2">
        <v>5</v>
      </c>
      <c r="T2">
        <v>4</v>
      </c>
      <c r="U2">
        <v>41</v>
      </c>
      <c r="V2">
        <v>10</v>
      </c>
      <c r="W2">
        <v>0</v>
      </c>
      <c r="X2" s="3">
        <v>92000</v>
      </c>
      <c r="Y2" s="3">
        <v>65000</v>
      </c>
      <c r="Z2" s="3">
        <v>51000</v>
      </c>
      <c r="AA2" s="3">
        <v>51000</v>
      </c>
      <c r="AB2" s="3">
        <v>31000</v>
      </c>
      <c r="AC2">
        <v>0</v>
      </c>
      <c r="AD2" s="6">
        <v>82545</v>
      </c>
      <c r="AE2" s="6">
        <v>15997</v>
      </c>
      <c r="AF2" s="3">
        <v>1135251202</v>
      </c>
      <c r="AG2" s="3">
        <v>869778206</v>
      </c>
      <c r="AH2" s="3">
        <v>81733685</v>
      </c>
      <c r="AI2" s="3">
        <v>5052046</v>
      </c>
      <c r="AJ2" s="3">
        <v>6142733</v>
      </c>
      <c r="AK2" s="3">
        <v>4581560</v>
      </c>
      <c r="AL2" s="3">
        <v>163552879</v>
      </c>
      <c r="AM2" s="3">
        <v>222418865</v>
      </c>
      <c r="AN2" s="3">
        <v>19010040</v>
      </c>
      <c r="AO2" s="3">
        <v>150477734</v>
      </c>
      <c r="AP2" s="3">
        <v>4533672</v>
      </c>
    </row>
    <row r="3" spans="1:43" x14ac:dyDescent="0.25">
      <c r="A3" t="s">
        <v>69</v>
      </c>
      <c r="B3" s="6">
        <v>843</v>
      </c>
      <c r="C3" s="6">
        <v>9803</v>
      </c>
      <c r="D3" s="6">
        <v>11250</v>
      </c>
      <c r="E3" s="6">
        <v>13938</v>
      </c>
      <c r="F3" s="6">
        <v>7094</v>
      </c>
      <c r="G3" s="6">
        <v>2271</v>
      </c>
      <c r="H3" s="6">
        <v>1546</v>
      </c>
      <c r="I3" s="6">
        <v>972</v>
      </c>
      <c r="J3" s="6">
        <v>1584</v>
      </c>
      <c r="K3" s="6">
        <v>4563</v>
      </c>
      <c r="L3" s="6">
        <v>5507</v>
      </c>
      <c r="M3" s="6">
        <v>360</v>
      </c>
      <c r="N3" s="6">
        <v>2009</v>
      </c>
      <c r="O3" t="s">
        <v>85</v>
      </c>
      <c r="P3">
        <v>20</v>
      </c>
      <c r="Q3">
        <v>1</v>
      </c>
      <c r="R3">
        <v>1</v>
      </c>
      <c r="S3">
        <v>2</v>
      </c>
      <c r="T3">
        <v>2</v>
      </c>
      <c r="U3">
        <v>15</v>
      </c>
      <c r="V3">
        <v>0.5</v>
      </c>
      <c r="W3">
        <v>1</v>
      </c>
      <c r="X3" s="3">
        <v>110000</v>
      </c>
      <c r="Y3" s="3">
        <v>75000</v>
      </c>
      <c r="Z3" s="3">
        <v>54000</v>
      </c>
      <c r="AA3" s="3">
        <v>43000</v>
      </c>
      <c r="AB3" s="3">
        <v>32000</v>
      </c>
      <c r="AC3">
        <v>6000</v>
      </c>
      <c r="AD3" s="6">
        <v>13141</v>
      </c>
      <c r="AE3" s="6">
        <v>2065</v>
      </c>
      <c r="AF3" s="3">
        <v>239054776</v>
      </c>
      <c r="AG3" s="3">
        <v>172769217</v>
      </c>
      <c r="AH3" s="3">
        <v>8782292.25</v>
      </c>
      <c r="AI3" s="3">
        <v>2413946</v>
      </c>
      <c r="AJ3" s="3">
        <v>1391399</v>
      </c>
      <c r="AK3" s="3">
        <v>1888462.83</v>
      </c>
      <c r="AL3" s="3">
        <v>19270891</v>
      </c>
      <c r="AM3" s="3">
        <v>34460017</v>
      </c>
      <c r="AN3" s="3">
        <v>6128636.2400000002</v>
      </c>
      <c r="AO3" s="3">
        <v>37693998</v>
      </c>
      <c r="AP3" s="3">
        <v>1716000</v>
      </c>
    </row>
    <row r="4" spans="1:43" x14ac:dyDescent="0.25">
      <c r="A4" t="s">
        <v>69</v>
      </c>
      <c r="B4" s="6">
        <v>6308</v>
      </c>
      <c r="C4" s="6">
        <v>21928</v>
      </c>
      <c r="D4" s="6">
        <v>28236</v>
      </c>
      <c r="E4" s="6">
        <v>23731</v>
      </c>
      <c r="F4" s="6">
        <v>13834</v>
      </c>
      <c r="G4" s="6">
        <v>6442</v>
      </c>
      <c r="H4" s="6">
        <v>3982</v>
      </c>
      <c r="I4" s="6">
        <v>1693</v>
      </c>
      <c r="J4" s="6">
        <v>2205</v>
      </c>
      <c r="K4" s="6">
        <v>12689</v>
      </c>
      <c r="L4" s="6">
        <v>14082</v>
      </c>
      <c r="M4" s="6">
        <v>66</v>
      </c>
      <c r="N4" s="6">
        <v>1508</v>
      </c>
      <c r="O4" t="s">
        <v>46</v>
      </c>
      <c r="P4">
        <v>30</v>
      </c>
      <c r="Q4">
        <v>0</v>
      </c>
      <c r="R4">
        <v>1</v>
      </c>
      <c r="S4">
        <v>5</v>
      </c>
      <c r="T4">
        <v>11</v>
      </c>
      <c r="U4">
        <v>0</v>
      </c>
      <c r="V4">
        <v>13</v>
      </c>
      <c r="W4">
        <v>0</v>
      </c>
      <c r="X4" s="3">
        <v>148000</v>
      </c>
      <c r="Y4" s="3">
        <v>82000</v>
      </c>
      <c r="Z4" s="3">
        <v>53000</v>
      </c>
      <c r="AB4" s="3">
        <v>45000</v>
      </c>
      <c r="AC4">
        <v>0</v>
      </c>
      <c r="AD4" s="6">
        <v>24928</v>
      </c>
      <c r="AE4" s="6">
        <v>7229</v>
      </c>
      <c r="AF4" s="3">
        <v>354703080</v>
      </c>
      <c r="AG4" s="3">
        <v>138463047</v>
      </c>
      <c r="AH4" s="3">
        <v>23518952</v>
      </c>
      <c r="AI4" s="3">
        <v>1776733</v>
      </c>
      <c r="AJ4" s="3">
        <v>2662470</v>
      </c>
      <c r="AK4" s="3">
        <v>3074665</v>
      </c>
      <c r="AL4" s="3">
        <v>52145679</v>
      </c>
      <c r="AM4" s="3">
        <v>54385824</v>
      </c>
      <c r="AN4" s="3">
        <v>675949</v>
      </c>
      <c r="AO4" s="3">
        <v>21448990</v>
      </c>
      <c r="AP4" s="3">
        <v>2000000</v>
      </c>
    </row>
    <row r="5" spans="1:43" x14ac:dyDescent="0.25">
      <c r="A5" t="s">
        <v>69</v>
      </c>
      <c r="B5" s="6">
        <v>8146</v>
      </c>
      <c r="C5" s="6">
        <v>16003</v>
      </c>
      <c r="D5" s="6">
        <v>28786</v>
      </c>
      <c r="E5" s="6">
        <v>15095</v>
      </c>
      <c r="F5" s="6">
        <v>12092</v>
      </c>
      <c r="G5" s="6">
        <v>5884</v>
      </c>
      <c r="H5" s="6">
        <v>736</v>
      </c>
      <c r="I5" s="6">
        <v>690</v>
      </c>
      <c r="J5" s="6">
        <v>655</v>
      </c>
      <c r="K5" s="6">
        <v>5964</v>
      </c>
      <c r="L5" s="6">
        <v>7274</v>
      </c>
      <c r="M5" s="6">
        <v>200</v>
      </c>
      <c r="N5" s="6">
        <v>530</v>
      </c>
      <c r="O5" t="s">
        <v>99</v>
      </c>
      <c r="P5">
        <v>20</v>
      </c>
      <c r="Q5">
        <v>1</v>
      </c>
      <c r="R5">
        <v>1</v>
      </c>
      <c r="S5">
        <v>1</v>
      </c>
      <c r="T5">
        <v>3</v>
      </c>
      <c r="U5">
        <v>13</v>
      </c>
      <c r="V5">
        <v>2</v>
      </c>
      <c r="W5">
        <v>5</v>
      </c>
      <c r="X5" s="3">
        <v>130000</v>
      </c>
      <c r="Y5" s="3">
        <v>109000</v>
      </c>
      <c r="Z5" s="3">
        <v>80000</v>
      </c>
      <c r="AA5" s="3">
        <v>52000</v>
      </c>
      <c r="AB5" s="3">
        <v>38000</v>
      </c>
      <c r="AC5">
        <v>8000</v>
      </c>
      <c r="AD5" s="6">
        <v>18906</v>
      </c>
      <c r="AE5" s="6">
        <v>9880</v>
      </c>
      <c r="AF5" s="3">
        <v>198983520</v>
      </c>
      <c r="AG5" s="3">
        <v>112000900</v>
      </c>
      <c r="AH5" s="3">
        <v>26393136</v>
      </c>
      <c r="AI5" s="3">
        <v>464710</v>
      </c>
      <c r="AJ5" s="3">
        <v>1240914</v>
      </c>
      <c r="AK5" s="3">
        <v>1126832</v>
      </c>
      <c r="AL5" s="3">
        <v>24884492</v>
      </c>
      <c r="AM5" s="3">
        <v>61713327</v>
      </c>
      <c r="AN5" s="3">
        <v>1334661</v>
      </c>
      <c r="AO5" s="3">
        <v>4955002</v>
      </c>
      <c r="AP5" s="3">
        <v>1430000</v>
      </c>
    </row>
    <row r="6" spans="1:43" x14ac:dyDescent="0.25">
      <c r="A6" t="s">
        <v>69</v>
      </c>
      <c r="B6" s="6">
        <v>10710</v>
      </c>
      <c r="C6" s="6">
        <v>26538</v>
      </c>
      <c r="D6" s="6">
        <v>37248</v>
      </c>
      <c r="E6" s="6">
        <v>11068</v>
      </c>
      <c r="F6" s="6">
        <v>10656</v>
      </c>
      <c r="G6" s="6">
        <v>5609</v>
      </c>
      <c r="H6" s="6">
        <v>359</v>
      </c>
      <c r="I6" s="6">
        <v>647</v>
      </c>
      <c r="J6" s="6">
        <v>805</v>
      </c>
      <c r="K6" s="6">
        <v>7948</v>
      </c>
      <c r="L6" s="6">
        <v>10283</v>
      </c>
      <c r="M6" s="6">
        <v>733</v>
      </c>
      <c r="N6" s="6">
        <v>1512</v>
      </c>
      <c r="O6" t="s">
        <v>46</v>
      </c>
      <c r="P6">
        <v>55</v>
      </c>
      <c r="Q6">
        <v>7</v>
      </c>
      <c r="R6">
        <v>1</v>
      </c>
      <c r="S6">
        <v>1</v>
      </c>
      <c r="T6">
        <v>2</v>
      </c>
      <c r="U6">
        <v>51</v>
      </c>
      <c r="V6">
        <v>2</v>
      </c>
      <c r="W6">
        <v>8</v>
      </c>
      <c r="X6" s="3">
        <v>156500</v>
      </c>
      <c r="Y6" s="3">
        <v>90679</v>
      </c>
      <c r="Z6" s="3">
        <v>52758</v>
      </c>
      <c r="AA6" s="3">
        <v>47194</v>
      </c>
      <c r="AB6" s="3">
        <v>47194</v>
      </c>
      <c r="AC6">
        <v>13944</v>
      </c>
      <c r="AD6" s="6">
        <v>31257</v>
      </c>
      <c r="AE6" s="6"/>
      <c r="AF6" s="3">
        <v>258004096</v>
      </c>
      <c r="AG6" s="3">
        <v>88722010</v>
      </c>
      <c r="AH6" s="3">
        <v>21851789</v>
      </c>
      <c r="AI6" s="3">
        <v>532050</v>
      </c>
      <c r="AJ6" s="3">
        <v>1115642</v>
      </c>
      <c r="AK6" s="3">
        <v>1131470</v>
      </c>
      <c r="AL6" s="3">
        <v>34009890</v>
      </c>
      <c r="AM6" s="3">
        <v>64971501</v>
      </c>
      <c r="AN6" s="3">
        <v>13428791</v>
      </c>
      <c r="AO6" s="3">
        <v>25415393</v>
      </c>
      <c r="AP6" s="3">
        <v>1359679</v>
      </c>
    </row>
    <row r="7" spans="1:43" x14ac:dyDescent="0.25">
      <c r="A7" t="s">
        <v>69</v>
      </c>
      <c r="B7" s="6">
        <v>2952</v>
      </c>
      <c r="C7" s="6">
        <v>12356</v>
      </c>
      <c r="D7" s="6">
        <v>15308</v>
      </c>
      <c r="E7" s="6">
        <v>8719</v>
      </c>
      <c r="F7" s="6">
        <v>6766</v>
      </c>
      <c r="G7" s="6">
        <v>3574</v>
      </c>
      <c r="H7" s="6">
        <v>447</v>
      </c>
      <c r="I7" s="6">
        <v>644</v>
      </c>
      <c r="J7" s="6">
        <v>452</v>
      </c>
      <c r="K7" s="6">
        <v>4824</v>
      </c>
      <c r="L7" s="6">
        <v>5862</v>
      </c>
      <c r="M7" s="6">
        <v>72</v>
      </c>
      <c r="N7" s="6">
        <v>1004</v>
      </c>
      <c r="O7" t="s">
        <v>97</v>
      </c>
      <c r="P7">
        <v>9.5</v>
      </c>
      <c r="Q7">
        <v>0</v>
      </c>
      <c r="R7">
        <v>1</v>
      </c>
      <c r="S7">
        <v>1</v>
      </c>
      <c r="T7">
        <v>1</v>
      </c>
      <c r="U7">
        <v>4</v>
      </c>
      <c r="V7">
        <v>2.5</v>
      </c>
      <c r="W7">
        <v>3</v>
      </c>
      <c r="X7" s="3">
        <v>116000</v>
      </c>
      <c r="Y7" s="3">
        <v>72000</v>
      </c>
      <c r="Z7" s="3">
        <v>60000</v>
      </c>
      <c r="AA7" s="3">
        <v>42800</v>
      </c>
      <c r="AB7" s="3">
        <v>32000</v>
      </c>
      <c r="AC7" t="s">
        <v>98</v>
      </c>
      <c r="AD7" s="6">
        <v>13437</v>
      </c>
      <c r="AE7" s="6">
        <v>3334</v>
      </c>
      <c r="AF7" s="3">
        <v>101236408</v>
      </c>
      <c r="AG7" s="3">
        <v>85434698</v>
      </c>
      <c r="AH7" s="3">
        <v>15327557</v>
      </c>
      <c r="AI7" s="3">
        <v>295511</v>
      </c>
      <c r="AJ7" s="3">
        <v>1197789</v>
      </c>
      <c r="AK7" s="3">
        <v>607966</v>
      </c>
      <c r="AL7" s="3">
        <v>20413854</v>
      </c>
      <c r="AM7" s="3">
        <v>30577419</v>
      </c>
      <c r="AN7" s="3">
        <v>669063</v>
      </c>
      <c r="AO7" s="3">
        <v>11295127</v>
      </c>
      <c r="AP7" s="3">
        <v>1034994</v>
      </c>
    </row>
    <row r="8" spans="1:43" x14ac:dyDescent="0.25">
      <c r="A8" t="s">
        <v>69</v>
      </c>
      <c r="B8" s="6">
        <v>5819</v>
      </c>
      <c r="C8" s="6">
        <v>21625</v>
      </c>
      <c r="D8" s="6">
        <v>27444</v>
      </c>
      <c r="E8" s="6">
        <v>20400</v>
      </c>
      <c r="F8" s="6">
        <v>8355</v>
      </c>
      <c r="G8" s="6">
        <v>5372</v>
      </c>
      <c r="H8" s="6">
        <v>546</v>
      </c>
      <c r="I8" s="6">
        <v>1217</v>
      </c>
      <c r="J8" s="6">
        <v>1310</v>
      </c>
      <c r="K8" s="6">
        <v>8941</v>
      </c>
      <c r="L8" s="6">
        <v>11304</v>
      </c>
      <c r="M8" s="6">
        <v>604</v>
      </c>
      <c r="N8" s="6">
        <v>3473</v>
      </c>
      <c r="O8" t="s">
        <v>52</v>
      </c>
      <c r="P8">
        <v>34</v>
      </c>
      <c r="Q8">
        <v>0</v>
      </c>
      <c r="R8">
        <v>1</v>
      </c>
      <c r="S8">
        <v>1</v>
      </c>
      <c r="T8">
        <v>4</v>
      </c>
      <c r="U8">
        <v>26</v>
      </c>
      <c r="V8">
        <v>0</v>
      </c>
      <c r="W8">
        <v>29</v>
      </c>
      <c r="X8" s="3">
        <v>147000</v>
      </c>
      <c r="Y8" s="3">
        <v>86000</v>
      </c>
      <c r="Z8" s="3">
        <v>74000</v>
      </c>
      <c r="AA8" s="3">
        <v>55000</v>
      </c>
      <c r="AC8" s="1">
        <v>2100</v>
      </c>
      <c r="AD8" s="6">
        <v>23591</v>
      </c>
      <c r="AE8" s="6">
        <v>7988</v>
      </c>
      <c r="AF8" s="3">
        <v>351906509</v>
      </c>
      <c r="AG8" s="3">
        <v>47197872</v>
      </c>
      <c r="AH8" s="3">
        <v>21546302</v>
      </c>
      <c r="AI8" s="3">
        <v>753212</v>
      </c>
      <c r="AJ8" s="3">
        <v>1902181</v>
      </c>
      <c r="AK8" s="3">
        <v>2488251</v>
      </c>
      <c r="AL8" s="3">
        <v>38224456</v>
      </c>
      <c r="AM8" s="3">
        <v>66688693</v>
      </c>
      <c r="AN8" s="3">
        <v>6252600</v>
      </c>
      <c r="AO8" s="3">
        <v>49356636</v>
      </c>
      <c r="AP8" s="3">
        <v>3348000</v>
      </c>
    </row>
    <row r="9" spans="1:43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X9" s="3"/>
      <c r="Y9" s="3"/>
      <c r="Z9" s="3"/>
      <c r="AA9" s="3"/>
      <c r="AC9" s="1"/>
      <c r="AD9" s="6"/>
      <c r="AE9" s="6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1" spans="1:43" x14ac:dyDescent="0.25">
      <c r="A11" t="s">
        <v>69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s="12" customFormat="1" x14ac:dyDescent="0.25">
      <c r="A12" s="12" t="s">
        <v>103</v>
      </c>
      <c r="B12" s="13">
        <v>49517</v>
      </c>
      <c r="C12" s="13">
        <v>184405</v>
      </c>
      <c r="D12" s="13">
        <v>239163</v>
      </c>
      <c r="E12" s="13">
        <v>165605</v>
      </c>
      <c r="F12" s="13">
        <v>116872</v>
      </c>
      <c r="G12" s="13">
        <v>51514</v>
      </c>
      <c r="H12" s="13">
        <v>12261</v>
      </c>
      <c r="I12" s="13">
        <v>8362</v>
      </c>
      <c r="J12" s="13">
        <v>9233</v>
      </c>
      <c r="K12" s="13">
        <v>85190</v>
      </c>
      <c r="L12" s="13">
        <v>101456</v>
      </c>
      <c r="M12" s="13">
        <v>2976</v>
      </c>
      <c r="N12" s="13">
        <v>19184</v>
      </c>
      <c r="P12" s="26">
        <v>236.5</v>
      </c>
      <c r="Q12" s="26">
        <v>9</v>
      </c>
      <c r="R12" s="26">
        <v>14</v>
      </c>
      <c r="S12" s="26">
        <v>16</v>
      </c>
      <c r="T12" s="26">
        <v>27</v>
      </c>
      <c r="U12" s="26">
        <v>150</v>
      </c>
      <c r="V12" s="26">
        <v>30</v>
      </c>
      <c r="W12" s="26">
        <v>46</v>
      </c>
      <c r="X12" s="28"/>
      <c r="Y12" s="28"/>
      <c r="Z12" s="28"/>
      <c r="AA12" s="28"/>
      <c r="AB12" s="28"/>
      <c r="AD12" s="26">
        <v>207805</v>
      </c>
      <c r="AE12" s="26">
        <v>46493</v>
      </c>
      <c r="AF12" s="28">
        <v>2639139591</v>
      </c>
      <c r="AG12" s="28">
        <v>1514365950</v>
      </c>
      <c r="AH12" s="28">
        <v>199153713.25</v>
      </c>
      <c r="AI12" s="28">
        <v>11288208</v>
      </c>
      <c r="AJ12" s="28">
        <v>15653128</v>
      </c>
      <c r="AK12" s="28">
        <v>14899206.83</v>
      </c>
      <c r="AL12" s="28">
        <v>352502141</v>
      </c>
      <c r="AM12" s="28">
        <v>535215646</v>
      </c>
      <c r="AN12" s="28">
        <v>47499740.240000002</v>
      </c>
      <c r="AO12" s="28">
        <v>300642880</v>
      </c>
      <c r="AP12" s="28">
        <v>15422345</v>
      </c>
      <c r="AQ12" s="32"/>
    </row>
    <row r="13" spans="1:43" s="14" customFormat="1" x14ac:dyDescent="0.25">
      <c r="A13" s="14" t="s">
        <v>102</v>
      </c>
      <c r="B13" s="15">
        <v>7073.8571428571431</v>
      </c>
      <c r="C13" s="15">
        <v>26343.571428571428</v>
      </c>
      <c r="D13" s="15">
        <v>34166.142857142855</v>
      </c>
      <c r="E13" s="15">
        <v>23657.857142857141</v>
      </c>
      <c r="F13" s="15">
        <v>16696</v>
      </c>
      <c r="G13" s="15">
        <v>7359.1428571428569</v>
      </c>
      <c r="H13" s="15">
        <v>1751.5714285714287</v>
      </c>
      <c r="I13" s="15">
        <v>1194.5714285714287</v>
      </c>
      <c r="J13" s="15">
        <v>1319</v>
      </c>
      <c r="K13" s="15">
        <v>12170</v>
      </c>
      <c r="L13" s="15">
        <v>14493.714285714286</v>
      </c>
      <c r="M13" s="15">
        <v>425.14285714285717</v>
      </c>
      <c r="N13" s="15">
        <v>2740.5714285714284</v>
      </c>
      <c r="P13" s="27">
        <v>33.785714285714285</v>
      </c>
      <c r="Q13" s="27">
        <v>1.2857142857142858</v>
      </c>
      <c r="R13" s="27">
        <v>2</v>
      </c>
      <c r="S13" s="27">
        <v>2.2857142857142856</v>
      </c>
      <c r="T13" s="27">
        <v>3.8571428571428572</v>
      </c>
      <c r="U13" s="27">
        <v>21.428571428571427</v>
      </c>
      <c r="V13" s="27">
        <v>4.2857142857142856</v>
      </c>
      <c r="W13" s="27">
        <v>6.5714285714285712</v>
      </c>
      <c r="X13" s="29">
        <v>128500</v>
      </c>
      <c r="Y13" s="29">
        <v>82811.28571428571</v>
      </c>
      <c r="Z13" s="29">
        <v>60679.714285714283</v>
      </c>
      <c r="AA13" s="29">
        <v>48499</v>
      </c>
      <c r="AB13" s="29">
        <v>37532.333333333336</v>
      </c>
      <c r="AD13" s="27">
        <v>29686.428571428572</v>
      </c>
      <c r="AE13" s="27">
        <v>7748.833333333333</v>
      </c>
      <c r="AF13" s="29">
        <v>377019941.5714286</v>
      </c>
      <c r="AG13" s="29">
        <v>216337992.85714287</v>
      </c>
      <c r="AH13" s="29">
        <v>28450530.464285713</v>
      </c>
      <c r="AI13" s="29">
        <v>1612601.142857143</v>
      </c>
      <c r="AJ13" s="29">
        <v>2236161.1428571427</v>
      </c>
      <c r="AK13" s="29">
        <v>2128458.1185714286</v>
      </c>
      <c r="AL13" s="29">
        <v>50357448.714285716</v>
      </c>
      <c r="AM13" s="29">
        <v>76459378</v>
      </c>
      <c r="AN13" s="29">
        <v>6785677.1771428576</v>
      </c>
      <c r="AO13" s="29">
        <v>42948982.857142858</v>
      </c>
      <c r="AP13" s="29">
        <v>2203192.1428571427</v>
      </c>
      <c r="AQ13" s="33"/>
    </row>
    <row r="14" spans="1:43" x14ac:dyDescent="0.25">
      <c r="A14" t="s">
        <v>101</v>
      </c>
      <c r="B14" s="7">
        <v>6308</v>
      </c>
      <c r="C14" s="7">
        <v>21625</v>
      </c>
      <c r="D14" s="7">
        <v>28236</v>
      </c>
      <c r="E14" s="7">
        <v>15095</v>
      </c>
      <c r="F14" s="7">
        <v>10656</v>
      </c>
      <c r="G14" s="7">
        <v>5609</v>
      </c>
      <c r="H14" s="7">
        <v>736</v>
      </c>
      <c r="I14" s="7">
        <v>972</v>
      </c>
      <c r="J14" s="7">
        <v>1310</v>
      </c>
      <c r="K14" s="7">
        <v>7948</v>
      </c>
      <c r="L14" s="7">
        <v>10283</v>
      </c>
      <c r="M14" s="7">
        <v>360</v>
      </c>
      <c r="N14" s="7">
        <v>1512</v>
      </c>
      <c r="P14" s="6">
        <v>30</v>
      </c>
      <c r="Q14" s="6">
        <v>0</v>
      </c>
      <c r="R14" s="6">
        <v>1</v>
      </c>
      <c r="S14" s="6">
        <v>1</v>
      </c>
      <c r="T14" s="6">
        <v>3</v>
      </c>
      <c r="U14" s="6">
        <v>15</v>
      </c>
      <c r="V14" s="6">
        <v>2</v>
      </c>
      <c r="W14" s="6">
        <v>3</v>
      </c>
      <c r="X14" s="3">
        <v>130000</v>
      </c>
      <c r="Y14" s="3">
        <v>82000</v>
      </c>
      <c r="Z14" s="3">
        <v>54000</v>
      </c>
      <c r="AA14" s="3">
        <v>49097</v>
      </c>
      <c r="AB14" s="3">
        <v>35000</v>
      </c>
      <c r="AD14" s="6">
        <v>23591</v>
      </c>
      <c r="AE14" s="6">
        <v>7608.5</v>
      </c>
      <c r="AF14" s="3">
        <v>258004096</v>
      </c>
      <c r="AG14" s="3">
        <v>112000900</v>
      </c>
      <c r="AH14" s="3">
        <v>21851789</v>
      </c>
      <c r="AI14" s="3">
        <v>753212</v>
      </c>
      <c r="AJ14" s="3">
        <v>1391399</v>
      </c>
      <c r="AK14" s="3">
        <v>1888462.83</v>
      </c>
      <c r="AL14" s="3">
        <v>34009890</v>
      </c>
      <c r="AM14" s="3">
        <v>61713327</v>
      </c>
      <c r="AN14" s="3">
        <v>6128636.2400000002</v>
      </c>
      <c r="AO14" s="3">
        <v>25415393</v>
      </c>
      <c r="AP14" s="3">
        <v>1716000</v>
      </c>
      <c r="AQ14" s="30"/>
    </row>
    <row r="15" spans="1:43" x14ac:dyDescent="0.25">
      <c r="AQ15" s="30"/>
    </row>
    <row r="16" spans="1:43" x14ac:dyDescent="0.25">
      <c r="A16" t="s">
        <v>105</v>
      </c>
      <c r="AQ16" s="30"/>
    </row>
    <row r="17" spans="1:43" s="12" customFormat="1" x14ac:dyDescent="0.25">
      <c r="A17" s="19" t="s">
        <v>103</v>
      </c>
      <c r="B17" s="20">
        <v>430461</v>
      </c>
      <c r="C17" s="20">
        <v>1573583</v>
      </c>
      <c r="D17" s="20">
        <v>2032426</v>
      </c>
      <c r="E17" s="20">
        <v>1509188</v>
      </c>
      <c r="F17" s="20">
        <v>830924</v>
      </c>
      <c r="G17" s="20">
        <v>504141</v>
      </c>
      <c r="H17" s="20">
        <v>108413</v>
      </c>
      <c r="I17" s="20">
        <v>571285</v>
      </c>
      <c r="J17" s="20">
        <v>55341</v>
      </c>
      <c r="K17" s="20">
        <v>646133</v>
      </c>
      <c r="L17" s="20">
        <v>794345</v>
      </c>
      <c r="M17" s="20">
        <v>40993</v>
      </c>
      <c r="N17" s="20">
        <v>128144</v>
      </c>
      <c r="O17" s="19"/>
      <c r="P17" s="21">
        <v>2210.5</v>
      </c>
      <c r="Q17" s="21">
        <v>50</v>
      </c>
      <c r="R17" s="21">
        <v>77</v>
      </c>
      <c r="S17" s="21">
        <v>146</v>
      </c>
      <c r="T17" s="21">
        <v>268</v>
      </c>
      <c r="U17" s="21">
        <v>1223.2</v>
      </c>
      <c r="V17" s="21">
        <v>453.875</v>
      </c>
      <c r="W17" s="21">
        <v>598</v>
      </c>
      <c r="X17" s="19"/>
      <c r="Y17" s="19"/>
      <c r="Z17" s="19"/>
      <c r="AA17" s="19"/>
      <c r="AB17" s="19"/>
      <c r="AC17" s="19"/>
      <c r="AD17" s="22">
        <v>1747241</v>
      </c>
      <c r="AE17" s="22">
        <v>478244</v>
      </c>
      <c r="AF17" s="23">
        <v>22794845472</v>
      </c>
      <c r="AG17" s="23">
        <v>10377258053</v>
      </c>
      <c r="AH17" s="23">
        <v>1953151499.25</v>
      </c>
      <c r="AI17" s="23">
        <v>67450751</v>
      </c>
      <c r="AJ17" s="23">
        <v>146545429</v>
      </c>
      <c r="AK17" s="23">
        <v>103773641.51000001</v>
      </c>
      <c r="AL17" s="23">
        <v>2673528286.165</v>
      </c>
      <c r="AM17" s="23">
        <v>5337583339</v>
      </c>
      <c r="AN17" s="23">
        <v>621770231.24000001</v>
      </c>
      <c r="AO17" s="23">
        <v>2508804219</v>
      </c>
      <c r="AP17" s="23">
        <v>125055556</v>
      </c>
      <c r="AQ17" s="32"/>
    </row>
    <row r="18" spans="1:43" s="14" customFormat="1" x14ac:dyDescent="0.25">
      <c r="A18" s="17" t="s">
        <v>102</v>
      </c>
      <c r="B18" s="18">
        <v>6522.136363636364</v>
      </c>
      <c r="C18" s="18">
        <v>23842.166666666668</v>
      </c>
      <c r="D18" s="18">
        <v>30794.333333333332</v>
      </c>
      <c r="E18" s="18">
        <v>22866.484848484848</v>
      </c>
      <c r="F18" s="18">
        <v>13848.733333333334</v>
      </c>
      <c r="G18" s="18">
        <v>7638.5</v>
      </c>
      <c r="H18" s="18">
        <v>1642.621212121212</v>
      </c>
      <c r="I18" s="18">
        <v>8655.8333333333339</v>
      </c>
      <c r="J18" s="18">
        <v>838.5</v>
      </c>
      <c r="K18" s="18">
        <v>9789.8939393939399</v>
      </c>
      <c r="L18" s="18">
        <v>12035.530303030304</v>
      </c>
      <c r="M18" s="18">
        <v>621.10606060606062</v>
      </c>
      <c r="N18" s="18">
        <v>1941.5757575757575</v>
      </c>
      <c r="O18" s="17"/>
      <c r="P18" s="24">
        <v>33.492424242424242</v>
      </c>
      <c r="Q18" s="24">
        <v>0.75757575757575757</v>
      </c>
      <c r="R18" s="24">
        <v>1.1666666666666667</v>
      </c>
      <c r="S18" s="24">
        <v>2.2121212121212119</v>
      </c>
      <c r="T18" s="24">
        <v>4.0606060606060606</v>
      </c>
      <c r="U18" s="24">
        <v>18.533333333333335</v>
      </c>
      <c r="V18" s="24">
        <v>6.8768939393939394</v>
      </c>
      <c r="W18" s="24">
        <v>9.0606060606060606</v>
      </c>
      <c r="X18" s="25">
        <v>116633.33333333333</v>
      </c>
      <c r="Y18" s="25">
        <v>76963.380952380947</v>
      </c>
      <c r="Z18" s="25">
        <v>56462</v>
      </c>
      <c r="AA18" s="25">
        <v>41095.584615384614</v>
      </c>
      <c r="AB18" s="25">
        <v>34028.533333333333</v>
      </c>
      <c r="AC18" s="17"/>
      <c r="AD18" s="18">
        <v>26473.348484848484</v>
      </c>
      <c r="AE18" s="18">
        <v>7357.6</v>
      </c>
      <c r="AF18" s="25">
        <v>345376446.54545456</v>
      </c>
      <c r="AG18" s="25">
        <v>172954300.88333333</v>
      </c>
      <c r="AH18" s="25">
        <v>29593204.53409091</v>
      </c>
      <c r="AI18" s="25">
        <v>1021981.0757575758</v>
      </c>
      <c r="AJ18" s="25">
        <v>2220385.2878787881</v>
      </c>
      <c r="AK18" s="25">
        <v>1572327.9016666668</v>
      </c>
      <c r="AL18" s="25">
        <v>40508004.335833333</v>
      </c>
      <c r="AM18" s="25">
        <v>80872474.833333328</v>
      </c>
      <c r="AN18" s="25">
        <v>9420761.07939394</v>
      </c>
      <c r="AO18" s="25">
        <v>38012185.136363633</v>
      </c>
      <c r="AP18" s="25">
        <v>1985008.8253968253</v>
      </c>
      <c r="AQ18" s="33"/>
    </row>
    <row r="19" spans="1:43" x14ac:dyDescent="0.25">
      <c r="A19" s="16" t="s">
        <v>101</v>
      </c>
      <c r="B19" s="10">
        <v>5333</v>
      </c>
      <c r="C19" s="10">
        <v>22205.5</v>
      </c>
      <c r="D19" s="10">
        <v>28511</v>
      </c>
      <c r="E19" s="10">
        <v>20436</v>
      </c>
      <c r="F19" s="10">
        <v>12112.5</v>
      </c>
      <c r="G19" s="10">
        <v>6379</v>
      </c>
      <c r="H19" s="10">
        <v>1055.5</v>
      </c>
      <c r="I19" s="10">
        <v>819.5</v>
      </c>
      <c r="J19" s="10">
        <v>665</v>
      </c>
      <c r="K19" s="10">
        <v>8955</v>
      </c>
      <c r="L19" s="10">
        <v>11197</v>
      </c>
      <c r="M19" s="10">
        <v>423.5</v>
      </c>
      <c r="N19" s="10">
        <v>1521.5</v>
      </c>
      <c r="O19" s="16"/>
      <c r="P19" s="16">
        <v>30</v>
      </c>
      <c r="Q19" s="16">
        <v>0</v>
      </c>
      <c r="R19" s="16">
        <v>1</v>
      </c>
      <c r="S19" s="16">
        <v>2</v>
      </c>
      <c r="T19" s="16">
        <v>3</v>
      </c>
      <c r="U19" s="16">
        <v>15</v>
      </c>
      <c r="V19" s="16">
        <v>5</v>
      </c>
      <c r="W19" s="16">
        <v>5</v>
      </c>
      <c r="X19" s="11">
        <v>109000</v>
      </c>
      <c r="Y19" s="11">
        <v>75000</v>
      </c>
      <c r="Z19" s="11">
        <v>55141</v>
      </c>
      <c r="AA19" s="11">
        <v>40000</v>
      </c>
      <c r="AB19" s="11">
        <v>32021.5</v>
      </c>
      <c r="AC19" s="16"/>
      <c r="AD19" s="10">
        <v>24572</v>
      </c>
      <c r="AE19" s="10">
        <v>6333</v>
      </c>
      <c r="AF19" s="11">
        <v>292833554.5</v>
      </c>
      <c r="AG19" s="11">
        <v>101366577.5</v>
      </c>
      <c r="AH19" s="11">
        <v>24946846.5</v>
      </c>
      <c r="AI19" s="11">
        <v>776100.5</v>
      </c>
      <c r="AJ19" s="11">
        <v>1600568.5</v>
      </c>
      <c r="AK19" s="11">
        <v>1184711</v>
      </c>
      <c r="AL19" s="11">
        <v>37933959</v>
      </c>
      <c r="AM19" s="11">
        <v>71327821.5</v>
      </c>
      <c r="AN19" s="11">
        <v>4564554.5</v>
      </c>
      <c r="AO19" s="11">
        <v>23432191.5</v>
      </c>
      <c r="AP19" s="11">
        <v>1792160</v>
      </c>
      <c r="AQ19" s="30"/>
    </row>
    <row r="20" spans="1:43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topLeftCell="AG1" workbookViewId="0">
      <selection activeCell="AR9" sqref="AR9"/>
    </sheetView>
  </sheetViews>
  <sheetFormatPr defaultColWidth="17.42578125" defaultRowHeight="15" x14ac:dyDescent="0.25"/>
  <cols>
    <col min="2" max="14" width="17.5703125" bestFit="1" customWidth="1"/>
    <col min="16" max="23" width="17.5703125" bestFit="1" customWidth="1"/>
    <col min="30" max="31" width="17.5703125" bestFit="1" customWidth="1"/>
    <col min="32" max="33" width="19" bestFit="1" customWidth="1"/>
    <col min="34" max="34" width="18" bestFit="1" customWidth="1"/>
    <col min="35" max="37" width="17.5703125" bestFit="1" customWidth="1"/>
    <col min="38" max="39" width="18" bestFit="1" customWidth="1"/>
    <col min="40" max="40" width="17.5703125" bestFit="1" customWidth="1"/>
    <col min="41" max="41" width="18" bestFit="1" customWidth="1"/>
    <col min="42" max="42" width="17.5703125" bestFit="1" customWidth="1"/>
  </cols>
  <sheetData>
    <row r="1" spans="1:42" ht="10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x14ac:dyDescent="0.25">
      <c r="A2" t="s">
        <v>47</v>
      </c>
      <c r="B2" s="6">
        <v>5487</v>
      </c>
      <c r="C2" s="6">
        <v>25553</v>
      </c>
      <c r="D2" s="6">
        <v>31040</v>
      </c>
      <c r="E2" s="6">
        <v>16572</v>
      </c>
      <c r="F2" s="6">
        <v>13858</v>
      </c>
      <c r="G2" s="6">
        <v>6091</v>
      </c>
      <c r="H2" s="6">
        <v>1566</v>
      </c>
      <c r="I2" s="6">
        <v>2792</v>
      </c>
      <c r="J2" s="6">
        <v>1083</v>
      </c>
      <c r="K2" s="6">
        <v>10610</v>
      </c>
      <c r="L2" s="6">
        <v>14459</v>
      </c>
      <c r="M2" s="6">
        <v>162</v>
      </c>
      <c r="N2" s="6">
        <v>2760</v>
      </c>
      <c r="O2" t="s">
        <v>78</v>
      </c>
      <c r="P2">
        <v>23</v>
      </c>
      <c r="Q2">
        <v>0</v>
      </c>
      <c r="R2">
        <v>1</v>
      </c>
      <c r="S2">
        <v>0</v>
      </c>
      <c r="T2">
        <v>3</v>
      </c>
      <c r="U2">
        <v>11.95</v>
      </c>
      <c r="V2">
        <v>6.375</v>
      </c>
      <c r="W2">
        <v>4</v>
      </c>
      <c r="X2" s="3">
        <v>124750</v>
      </c>
      <c r="Z2" s="3">
        <v>71500</v>
      </c>
      <c r="AA2" s="3">
        <v>41000</v>
      </c>
      <c r="AB2" s="3">
        <v>53181</v>
      </c>
      <c r="AC2">
        <v>14544</v>
      </c>
      <c r="AD2" s="6">
        <v>27819</v>
      </c>
      <c r="AE2" s="6">
        <v>6634</v>
      </c>
      <c r="AF2" s="3">
        <v>396092553</v>
      </c>
      <c r="AG2" s="3">
        <v>1189220615</v>
      </c>
      <c r="AH2" s="3">
        <v>22966818</v>
      </c>
      <c r="AI2" s="3">
        <v>577104</v>
      </c>
      <c r="AJ2" s="3">
        <v>3006225</v>
      </c>
      <c r="AK2" s="3">
        <v>1036753</v>
      </c>
      <c r="AL2" s="3">
        <v>43355659</v>
      </c>
      <c r="AM2" s="3">
        <v>84574220</v>
      </c>
      <c r="AN2" s="3">
        <v>1638273</v>
      </c>
      <c r="AO2" s="3">
        <v>29630584</v>
      </c>
      <c r="AP2" s="3">
        <v>1893000</v>
      </c>
    </row>
    <row r="3" spans="1:42" x14ac:dyDescent="0.25">
      <c r="A3" t="s">
        <v>47</v>
      </c>
      <c r="B3" s="6">
        <v>10982</v>
      </c>
      <c r="C3" s="6">
        <v>31901</v>
      </c>
      <c r="D3" s="6">
        <v>42883</v>
      </c>
      <c r="E3" s="6">
        <v>34372</v>
      </c>
      <c r="F3" s="6">
        <v>12210</v>
      </c>
      <c r="G3" s="6">
        <v>6680</v>
      </c>
      <c r="H3" s="6">
        <v>2532</v>
      </c>
      <c r="I3" s="6">
        <v>1167</v>
      </c>
      <c r="J3" s="6">
        <v>1694</v>
      </c>
      <c r="K3" s="6">
        <v>11206</v>
      </c>
      <c r="L3" s="6">
        <v>13342</v>
      </c>
      <c r="M3" s="6">
        <v>1273</v>
      </c>
      <c r="N3" s="6">
        <v>4733</v>
      </c>
      <c r="O3" t="s">
        <v>75</v>
      </c>
      <c r="P3">
        <v>36</v>
      </c>
      <c r="Q3">
        <v>1</v>
      </c>
      <c r="R3">
        <v>1</v>
      </c>
      <c r="S3">
        <v>2</v>
      </c>
      <c r="T3">
        <v>5</v>
      </c>
      <c r="U3">
        <v>17</v>
      </c>
      <c r="V3">
        <v>10</v>
      </c>
      <c r="W3">
        <v>3</v>
      </c>
      <c r="X3" s="3">
        <v>141000</v>
      </c>
      <c r="Y3" s="3">
        <v>85000</v>
      </c>
      <c r="Z3" s="3">
        <v>58000</v>
      </c>
      <c r="AA3" s="3">
        <v>44000</v>
      </c>
      <c r="AB3" s="3">
        <v>39000</v>
      </c>
      <c r="AC3">
        <v>1200</v>
      </c>
      <c r="AD3" s="6">
        <v>33550</v>
      </c>
      <c r="AE3" s="6">
        <v>14143</v>
      </c>
      <c r="AF3" s="3">
        <v>792375892</v>
      </c>
      <c r="AG3" s="3">
        <v>298922649</v>
      </c>
      <c r="AH3" s="3">
        <v>28112911</v>
      </c>
      <c r="AI3" s="3">
        <v>798989</v>
      </c>
      <c r="AJ3" s="3">
        <v>1544459</v>
      </c>
      <c r="AK3" s="3">
        <v>3234543</v>
      </c>
      <c r="AL3" s="3">
        <v>47914077</v>
      </c>
      <c r="AM3" s="3">
        <v>89768743</v>
      </c>
      <c r="AN3" s="3">
        <v>18637334</v>
      </c>
      <c r="AO3" s="3">
        <v>74997430</v>
      </c>
      <c r="AP3" s="3">
        <v>2088000</v>
      </c>
    </row>
    <row r="4" spans="1:42" x14ac:dyDescent="0.25">
      <c r="A4" t="s">
        <v>47</v>
      </c>
      <c r="B4" s="6">
        <v>11452</v>
      </c>
      <c r="C4" s="6">
        <v>37454</v>
      </c>
      <c r="D4" s="6">
        <v>48906</v>
      </c>
      <c r="E4" s="6">
        <v>35005</v>
      </c>
      <c r="F4" s="6">
        <v>16561</v>
      </c>
      <c r="G4" s="6">
        <v>9237</v>
      </c>
      <c r="H4" s="6">
        <v>4006</v>
      </c>
      <c r="I4" s="6">
        <v>5325</v>
      </c>
      <c r="J4" s="6">
        <v>1323</v>
      </c>
      <c r="K4" s="6">
        <v>14420</v>
      </c>
      <c r="L4" s="6">
        <v>19291</v>
      </c>
      <c r="M4" s="6">
        <v>1623</v>
      </c>
      <c r="N4" s="6">
        <v>5101</v>
      </c>
      <c r="O4" t="s">
        <v>50</v>
      </c>
      <c r="P4">
        <v>42</v>
      </c>
      <c r="Q4">
        <v>0</v>
      </c>
      <c r="R4">
        <v>1</v>
      </c>
      <c r="S4">
        <v>5</v>
      </c>
      <c r="T4">
        <v>2</v>
      </c>
      <c r="U4">
        <v>29</v>
      </c>
      <c r="V4">
        <v>4</v>
      </c>
      <c r="W4">
        <v>0</v>
      </c>
      <c r="X4" s="3">
        <v>165000</v>
      </c>
      <c r="Y4" s="3">
        <v>81203</v>
      </c>
      <c r="Z4" s="3">
        <v>61184</v>
      </c>
      <c r="AA4" s="3">
        <v>53148</v>
      </c>
      <c r="AB4" s="3">
        <v>45406</v>
      </c>
      <c r="AC4">
        <v>0</v>
      </c>
      <c r="AD4" s="6">
        <v>39207</v>
      </c>
      <c r="AE4" s="6">
        <v>13781</v>
      </c>
      <c r="AF4" s="3">
        <v>622036264</v>
      </c>
      <c r="AG4" s="3">
        <v>277427060</v>
      </c>
      <c r="AH4" s="3">
        <v>37774183</v>
      </c>
      <c r="AI4" s="3">
        <v>1725870</v>
      </c>
      <c r="AJ4" s="3">
        <v>4624504</v>
      </c>
      <c r="AK4" s="3">
        <v>2723046</v>
      </c>
      <c r="AL4" s="3">
        <v>55934289</v>
      </c>
      <c r="AM4" s="3">
        <v>163883629</v>
      </c>
      <c r="AN4" s="3">
        <v>20417526</v>
      </c>
      <c r="AO4" s="3">
        <v>74111949</v>
      </c>
      <c r="AP4" s="3">
        <v>2807000</v>
      </c>
    </row>
    <row r="5" spans="1:42" x14ac:dyDescent="0.25">
      <c r="A5" t="s">
        <v>47</v>
      </c>
      <c r="B5" s="6">
        <v>9109</v>
      </c>
      <c r="C5" s="6">
        <v>31292</v>
      </c>
      <c r="D5" s="6">
        <v>40401</v>
      </c>
      <c r="E5" s="6">
        <v>31424</v>
      </c>
      <c r="F5" s="6">
        <v>17667</v>
      </c>
      <c r="G5" s="6">
        <v>6615</v>
      </c>
      <c r="H5" s="6">
        <v>4592</v>
      </c>
      <c r="I5" s="6">
        <v>1882</v>
      </c>
      <c r="J5" s="6">
        <v>976</v>
      </c>
      <c r="K5" s="6">
        <v>9797</v>
      </c>
      <c r="L5" s="6">
        <v>11978</v>
      </c>
      <c r="M5" s="6">
        <v>429</v>
      </c>
      <c r="N5" s="6">
        <v>3314</v>
      </c>
      <c r="O5" t="s">
        <v>52</v>
      </c>
      <c r="P5">
        <v>47.5</v>
      </c>
      <c r="Q5">
        <v>1</v>
      </c>
      <c r="R5">
        <v>1</v>
      </c>
      <c r="S5">
        <v>4</v>
      </c>
      <c r="T5">
        <v>5</v>
      </c>
      <c r="U5">
        <v>24</v>
      </c>
      <c r="V5">
        <v>12.5</v>
      </c>
      <c r="W5">
        <v>0</v>
      </c>
      <c r="X5" s="3">
        <v>138000</v>
      </c>
      <c r="Y5" s="3">
        <v>74000</v>
      </c>
      <c r="Z5" s="3">
        <v>54000</v>
      </c>
      <c r="AA5" s="3">
        <v>41000</v>
      </c>
      <c r="AB5" s="3">
        <v>27000</v>
      </c>
      <c r="AC5">
        <v>0</v>
      </c>
      <c r="AD5" s="6">
        <v>31281</v>
      </c>
      <c r="AE5" s="6">
        <v>10023</v>
      </c>
      <c r="AF5" s="3">
        <v>559922816</v>
      </c>
      <c r="AG5" s="3">
        <v>271083956</v>
      </c>
      <c r="AH5" s="3">
        <v>25709619</v>
      </c>
      <c r="AI5" s="3">
        <v>1817124</v>
      </c>
      <c r="AJ5" s="3">
        <v>4089022</v>
      </c>
      <c r="AK5" s="3">
        <v>1606298</v>
      </c>
      <c r="AL5" s="3">
        <v>40485660</v>
      </c>
      <c r="AM5" s="3">
        <v>70815129</v>
      </c>
      <c r="AN5" s="3">
        <v>4900454</v>
      </c>
      <c r="AO5" s="3">
        <v>57193024</v>
      </c>
      <c r="AP5" s="3">
        <v>3626000</v>
      </c>
    </row>
    <row r="6" spans="1:42" x14ac:dyDescent="0.25">
      <c r="A6" t="s">
        <v>47</v>
      </c>
      <c r="B6" s="6">
        <v>9499</v>
      </c>
      <c r="C6" s="6">
        <v>21999</v>
      </c>
      <c r="D6" s="6">
        <v>31498</v>
      </c>
      <c r="E6" s="6">
        <v>22025</v>
      </c>
      <c r="F6" s="6">
        <v>17772</v>
      </c>
      <c r="G6" s="6">
        <v>4397</v>
      </c>
      <c r="H6" s="6">
        <v>503</v>
      </c>
      <c r="I6" s="6">
        <v>1336</v>
      </c>
      <c r="J6" s="6">
        <v>1534</v>
      </c>
      <c r="K6" s="6">
        <v>8376</v>
      </c>
      <c r="L6" s="6">
        <v>12746</v>
      </c>
      <c r="M6" s="6">
        <v>1362</v>
      </c>
      <c r="N6" s="6">
        <v>3055</v>
      </c>
      <c r="O6" t="s">
        <v>52</v>
      </c>
      <c r="P6">
        <v>27</v>
      </c>
      <c r="Q6">
        <v>0</v>
      </c>
      <c r="R6">
        <v>1</v>
      </c>
      <c r="S6">
        <v>3</v>
      </c>
      <c r="T6">
        <v>3</v>
      </c>
      <c r="U6">
        <v>12</v>
      </c>
      <c r="V6">
        <v>9</v>
      </c>
      <c r="W6">
        <v>2</v>
      </c>
      <c r="X6" s="3">
        <v>162400</v>
      </c>
      <c r="Y6" s="3">
        <v>91672</v>
      </c>
      <c r="Z6" s="3">
        <v>58700</v>
      </c>
      <c r="AA6" s="3">
        <v>43700</v>
      </c>
      <c r="AB6" s="3">
        <v>46583</v>
      </c>
      <c r="AC6">
        <v>17680</v>
      </c>
      <c r="AD6" s="6">
        <v>24290</v>
      </c>
      <c r="AE6" s="6">
        <v>10324</v>
      </c>
      <c r="AF6" s="3">
        <v>369628723</v>
      </c>
      <c r="AG6" s="3">
        <v>151814998</v>
      </c>
      <c r="AH6" s="3">
        <v>16056093</v>
      </c>
      <c r="AI6" s="3">
        <v>465052</v>
      </c>
      <c r="AJ6" s="3">
        <v>2303624</v>
      </c>
      <c r="AK6" s="3">
        <v>2550915</v>
      </c>
      <c r="AL6" s="3">
        <v>36137165</v>
      </c>
      <c r="AM6" s="3">
        <v>105033167</v>
      </c>
      <c r="AN6" s="3">
        <v>19358716</v>
      </c>
      <c r="AO6" s="3">
        <v>48203879</v>
      </c>
      <c r="AP6" s="3">
        <v>2182914</v>
      </c>
    </row>
    <row r="7" spans="1:42" x14ac:dyDescent="0.25">
      <c r="A7" t="s">
        <v>47</v>
      </c>
      <c r="B7" s="6">
        <v>11975</v>
      </c>
      <c r="C7" s="6">
        <v>29167</v>
      </c>
      <c r="D7" s="6">
        <v>42820</v>
      </c>
      <c r="E7" s="6">
        <v>29641</v>
      </c>
      <c r="F7" s="6">
        <v>13758</v>
      </c>
      <c r="G7" s="6">
        <v>4751</v>
      </c>
      <c r="H7" s="6">
        <v>2468</v>
      </c>
      <c r="I7" s="6">
        <v>4996</v>
      </c>
      <c r="J7" s="6">
        <v>2657</v>
      </c>
      <c r="K7" s="6">
        <v>8970</v>
      </c>
      <c r="L7" s="6">
        <v>12632</v>
      </c>
      <c r="M7" s="6">
        <v>663</v>
      </c>
      <c r="N7" s="6">
        <v>1095</v>
      </c>
      <c r="O7" t="s">
        <v>89</v>
      </c>
      <c r="P7">
        <v>45.5</v>
      </c>
      <c r="Q7">
        <v>9</v>
      </c>
      <c r="R7">
        <v>1</v>
      </c>
      <c r="S7">
        <v>1</v>
      </c>
      <c r="T7">
        <v>4</v>
      </c>
      <c r="U7">
        <v>26</v>
      </c>
      <c r="V7">
        <v>3</v>
      </c>
      <c r="W7">
        <v>0</v>
      </c>
      <c r="X7" s="3">
        <v>126721</v>
      </c>
      <c r="Y7" s="3">
        <v>87395</v>
      </c>
      <c r="Z7" s="3">
        <v>69345</v>
      </c>
      <c r="AA7" s="3">
        <v>47570</v>
      </c>
      <c r="AB7" s="3">
        <v>42457</v>
      </c>
      <c r="AC7">
        <v>0</v>
      </c>
      <c r="AD7" s="6">
        <v>34144</v>
      </c>
      <c r="AE7" s="6">
        <v>12857</v>
      </c>
      <c r="AF7" s="3">
        <v>427886259</v>
      </c>
      <c r="AG7" s="3">
        <v>151500718</v>
      </c>
      <c r="AH7" s="3">
        <v>18065209</v>
      </c>
      <c r="AI7" s="3">
        <v>1833103</v>
      </c>
      <c r="AJ7" s="3">
        <v>12502616</v>
      </c>
      <c r="AK7" s="3">
        <v>4457804</v>
      </c>
      <c r="AL7" s="3">
        <v>38225383</v>
      </c>
      <c r="AM7" s="3">
        <v>105355411</v>
      </c>
      <c r="AN7" s="3">
        <v>9926717</v>
      </c>
      <c r="AO7" s="3">
        <v>15727516</v>
      </c>
      <c r="AP7" s="3">
        <v>2871000</v>
      </c>
    </row>
    <row r="8" spans="1:42" x14ac:dyDescent="0.25">
      <c r="A8" t="s">
        <v>47</v>
      </c>
      <c r="B8" s="6">
        <v>15447</v>
      </c>
      <c r="C8" s="6">
        <v>27979</v>
      </c>
      <c r="D8" s="6">
        <v>43426</v>
      </c>
      <c r="E8" s="6">
        <v>31053</v>
      </c>
      <c r="F8" s="6">
        <v>9791</v>
      </c>
      <c r="G8" s="6">
        <v>4660</v>
      </c>
      <c r="H8" s="6">
        <v>1397</v>
      </c>
      <c r="I8" s="6">
        <v>6854</v>
      </c>
      <c r="J8" s="6">
        <v>3537</v>
      </c>
      <c r="K8" s="6">
        <v>8422</v>
      </c>
      <c r="L8" s="6">
        <v>11883</v>
      </c>
      <c r="M8" s="6">
        <v>1005</v>
      </c>
      <c r="N8" s="6">
        <v>1566</v>
      </c>
      <c r="O8" t="s">
        <v>52</v>
      </c>
      <c r="P8">
        <v>55</v>
      </c>
      <c r="Q8">
        <v>0</v>
      </c>
      <c r="R8">
        <v>1</v>
      </c>
      <c r="S8">
        <v>3</v>
      </c>
      <c r="T8">
        <v>13</v>
      </c>
      <c r="U8">
        <v>30</v>
      </c>
      <c r="V8">
        <v>4</v>
      </c>
      <c r="W8">
        <v>4</v>
      </c>
      <c r="X8" s="3">
        <v>177981</v>
      </c>
      <c r="Y8" s="3">
        <v>110837</v>
      </c>
      <c r="Z8" s="3">
        <v>62983</v>
      </c>
      <c r="AA8" s="3">
        <v>47744</v>
      </c>
      <c r="AB8" s="3">
        <v>32043</v>
      </c>
      <c r="AC8">
        <v>8.15</v>
      </c>
      <c r="AD8" s="6">
        <v>45772</v>
      </c>
      <c r="AE8" s="6">
        <v>20081</v>
      </c>
      <c r="AF8" s="3">
        <v>874642533</v>
      </c>
      <c r="AG8" s="3">
        <v>124541855</v>
      </c>
      <c r="AH8" s="3">
        <v>18592756</v>
      </c>
      <c r="AI8" s="3">
        <v>2029301</v>
      </c>
      <c r="AJ8" s="3">
        <v>8892712</v>
      </c>
      <c r="AK8" s="3">
        <v>6085296</v>
      </c>
      <c r="AL8" s="3">
        <v>35742961</v>
      </c>
      <c r="AM8" s="3">
        <v>111102378</v>
      </c>
      <c r="AN8" s="3">
        <v>23273128</v>
      </c>
      <c r="AO8" s="3">
        <v>28408507</v>
      </c>
      <c r="AP8" s="3">
        <v>3869090</v>
      </c>
    </row>
    <row r="9" spans="1:42" x14ac:dyDescent="0.25">
      <c r="A9" t="s">
        <v>47</v>
      </c>
      <c r="B9" s="6">
        <v>4717</v>
      </c>
      <c r="C9" s="6">
        <v>32735</v>
      </c>
      <c r="D9" s="6">
        <v>37452</v>
      </c>
      <c r="E9" s="6">
        <v>27620</v>
      </c>
      <c r="F9" s="6">
        <v>17735</v>
      </c>
      <c r="G9" s="6">
        <v>11473</v>
      </c>
      <c r="H9" s="6">
        <v>982</v>
      </c>
      <c r="I9" s="6">
        <v>961</v>
      </c>
      <c r="J9" s="6">
        <v>799</v>
      </c>
      <c r="K9" s="6">
        <v>15402</v>
      </c>
      <c r="L9" s="6">
        <v>19017</v>
      </c>
      <c r="M9" s="6">
        <v>83</v>
      </c>
      <c r="N9" s="6">
        <v>2141</v>
      </c>
      <c r="O9" t="s">
        <v>52</v>
      </c>
      <c r="P9">
        <v>22</v>
      </c>
      <c r="Q9">
        <v>0</v>
      </c>
      <c r="R9">
        <v>1</v>
      </c>
      <c r="S9">
        <v>2</v>
      </c>
      <c r="T9">
        <v>8</v>
      </c>
      <c r="U9">
        <v>1</v>
      </c>
      <c r="V9">
        <v>10</v>
      </c>
      <c r="W9">
        <v>0</v>
      </c>
      <c r="X9" s="3">
        <v>99323</v>
      </c>
      <c r="Y9" s="3">
        <v>71000</v>
      </c>
      <c r="Z9" s="3">
        <v>41498</v>
      </c>
      <c r="AA9" s="3">
        <v>32277</v>
      </c>
      <c r="AB9" s="3">
        <v>40051</v>
      </c>
      <c r="AC9">
        <v>0</v>
      </c>
      <c r="AD9" s="6">
        <v>39471</v>
      </c>
      <c r="AE9" s="6">
        <v>6048</v>
      </c>
      <c r="AF9" s="3">
        <v>320647021</v>
      </c>
      <c r="AG9" s="3">
        <v>108389496</v>
      </c>
      <c r="AH9" s="3">
        <v>41905281</v>
      </c>
      <c r="AI9" s="3">
        <v>1322542</v>
      </c>
      <c r="AJ9" s="3">
        <v>1774095</v>
      </c>
      <c r="AK9" s="3">
        <v>1152366</v>
      </c>
      <c r="AL9" s="3">
        <v>55006329</v>
      </c>
      <c r="AM9" s="3">
        <v>94094933</v>
      </c>
      <c r="AN9" s="3">
        <v>603071</v>
      </c>
      <c r="AO9" s="3">
        <v>29414911</v>
      </c>
      <c r="AP9" s="3">
        <v>1544000</v>
      </c>
    </row>
    <row r="10" spans="1:42" x14ac:dyDescent="0.25">
      <c r="A10" t="s">
        <v>47</v>
      </c>
      <c r="B10" s="6">
        <v>5179</v>
      </c>
      <c r="C10" s="6">
        <v>22827</v>
      </c>
      <c r="D10" s="6">
        <v>29707</v>
      </c>
      <c r="E10" s="6">
        <v>27500</v>
      </c>
      <c r="F10" s="6">
        <v>14246</v>
      </c>
      <c r="G10" s="6">
        <v>7984</v>
      </c>
      <c r="H10" s="6">
        <v>1510</v>
      </c>
      <c r="I10" s="6">
        <v>1099</v>
      </c>
      <c r="J10" s="6">
        <v>842</v>
      </c>
      <c r="K10" s="6">
        <v>10698</v>
      </c>
      <c r="L10" s="6">
        <v>16215</v>
      </c>
      <c r="M10" s="6">
        <v>577</v>
      </c>
      <c r="N10" s="6">
        <v>3927</v>
      </c>
      <c r="O10" t="s">
        <v>75</v>
      </c>
      <c r="P10">
        <v>44</v>
      </c>
      <c r="Q10">
        <v>0</v>
      </c>
      <c r="R10">
        <v>3</v>
      </c>
      <c r="S10">
        <v>2</v>
      </c>
      <c r="T10">
        <v>3</v>
      </c>
      <c r="U10">
        <v>21</v>
      </c>
      <c r="V10">
        <v>15</v>
      </c>
      <c r="W10">
        <v>0</v>
      </c>
      <c r="X10" s="3">
        <v>101000</v>
      </c>
      <c r="Y10" s="3">
        <v>83967</v>
      </c>
      <c r="Z10" s="3">
        <v>61240</v>
      </c>
      <c r="AA10" s="3">
        <v>28821</v>
      </c>
      <c r="AB10" s="3">
        <v>23573</v>
      </c>
      <c r="AC10">
        <v>0</v>
      </c>
      <c r="AD10" s="6">
        <v>27933</v>
      </c>
      <c r="AE10" s="6">
        <v>8806</v>
      </c>
      <c r="AF10" s="3">
        <v>433273115</v>
      </c>
      <c r="AG10" s="3">
        <v>93836606</v>
      </c>
      <c r="AH10" s="3">
        <v>30717080</v>
      </c>
      <c r="AI10" s="3">
        <v>1627887</v>
      </c>
      <c r="AJ10" s="3">
        <v>2297216</v>
      </c>
      <c r="AK10" s="3">
        <v>1217056</v>
      </c>
      <c r="AL10" s="3">
        <v>40452177</v>
      </c>
      <c r="AM10" s="3">
        <v>104868814</v>
      </c>
      <c r="AN10" s="3">
        <v>8039124</v>
      </c>
      <c r="AO10" s="3">
        <v>55392088</v>
      </c>
      <c r="AP10" s="3"/>
    </row>
    <row r="11" spans="1:42" x14ac:dyDescent="0.25">
      <c r="A11" t="s">
        <v>47</v>
      </c>
      <c r="B11" s="6">
        <v>6481</v>
      </c>
      <c r="C11" s="6">
        <v>26996</v>
      </c>
      <c r="D11" s="6">
        <v>34748</v>
      </c>
      <c r="E11" s="6">
        <v>28459</v>
      </c>
      <c r="F11" s="6">
        <v>13170</v>
      </c>
      <c r="G11" s="6">
        <v>6120</v>
      </c>
      <c r="H11" s="6">
        <v>1516</v>
      </c>
      <c r="I11" s="6">
        <v>2317</v>
      </c>
      <c r="J11" s="6">
        <v>912</v>
      </c>
      <c r="K11" s="6">
        <v>10291</v>
      </c>
      <c r="L11" s="6">
        <v>14642</v>
      </c>
      <c r="M11" s="6">
        <v>532</v>
      </c>
      <c r="N11" s="6">
        <v>3441</v>
      </c>
      <c r="O11" t="s">
        <v>46</v>
      </c>
      <c r="P11">
        <v>38</v>
      </c>
      <c r="Q11">
        <v>0</v>
      </c>
      <c r="R11">
        <v>1</v>
      </c>
      <c r="S11">
        <v>1</v>
      </c>
      <c r="T11">
        <v>4</v>
      </c>
      <c r="U11">
        <v>14</v>
      </c>
      <c r="V11">
        <v>18</v>
      </c>
      <c r="W11">
        <v>19</v>
      </c>
      <c r="X11" s="3">
        <v>117000</v>
      </c>
      <c r="Y11" s="3">
        <v>73000</v>
      </c>
      <c r="Z11" s="3">
        <v>56000</v>
      </c>
      <c r="AA11" s="3">
        <v>33000</v>
      </c>
      <c r="AB11" s="3">
        <v>28000</v>
      </c>
      <c r="AC11" t="s">
        <v>56</v>
      </c>
      <c r="AD11" s="6">
        <v>28296</v>
      </c>
      <c r="AE11" s="6">
        <v>9299</v>
      </c>
      <c r="AF11" s="3">
        <v>441040078</v>
      </c>
      <c r="AG11" s="3">
        <v>91664675</v>
      </c>
      <c r="AH11" s="3">
        <v>23300852</v>
      </c>
      <c r="AI11" s="3">
        <v>1085394</v>
      </c>
      <c r="AJ11" s="3">
        <v>3641695</v>
      </c>
      <c r="AK11" s="3">
        <v>1434893</v>
      </c>
      <c r="AL11" s="3">
        <v>41129229</v>
      </c>
      <c r="AM11" s="3">
        <v>102397993</v>
      </c>
      <c r="AN11" s="3">
        <v>5774076</v>
      </c>
      <c r="AO11" s="3">
        <v>46483640</v>
      </c>
      <c r="AP11" s="3">
        <v>2186100</v>
      </c>
    </row>
    <row r="12" spans="1:42" x14ac:dyDescent="0.25">
      <c r="A12" t="s">
        <v>47</v>
      </c>
      <c r="B12" s="6">
        <v>4620</v>
      </c>
      <c r="C12" s="6">
        <v>18927</v>
      </c>
      <c r="D12" s="6">
        <v>23547</v>
      </c>
      <c r="E12" s="6">
        <v>21019</v>
      </c>
      <c r="F12" s="6">
        <v>12545</v>
      </c>
      <c r="G12" s="6">
        <v>9249</v>
      </c>
      <c r="H12" s="6">
        <v>2375</v>
      </c>
      <c r="I12" s="6">
        <v>331</v>
      </c>
      <c r="J12" s="6">
        <v>774</v>
      </c>
      <c r="K12" s="6">
        <v>11056</v>
      </c>
      <c r="L12" s="6">
        <v>14124</v>
      </c>
      <c r="M12" s="6">
        <v>120</v>
      </c>
      <c r="N12" s="6">
        <v>1415</v>
      </c>
      <c r="O12" t="s">
        <v>48</v>
      </c>
      <c r="P12">
        <v>22</v>
      </c>
      <c r="Q12">
        <v>1</v>
      </c>
      <c r="R12">
        <v>1</v>
      </c>
      <c r="S12">
        <v>0</v>
      </c>
      <c r="T12">
        <v>3</v>
      </c>
      <c r="U12">
        <v>8</v>
      </c>
      <c r="V12">
        <v>10</v>
      </c>
      <c r="W12">
        <v>6</v>
      </c>
      <c r="X12" s="3">
        <v>100000</v>
      </c>
      <c r="Z12" s="3">
        <v>60000</v>
      </c>
      <c r="AA12" s="3">
        <v>42000</v>
      </c>
      <c r="AB12" s="3">
        <v>30000</v>
      </c>
      <c r="AC12">
        <v>4000</v>
      </c>
      <c r="AD12" s="6">
        <v>22121</v>
      </c>
      <c r="AE12" s="6">
        <v>6284</v>
      </c>
      <c r="AF12" s="3">
        <v>247716323</v>
      </c>
      <c r="AG12" s="3">
        <v>80581638</v>
      </c>
      <c r="AH12" s="3">
        <v>34209065</v>
      </c>
      <c r="AI12" s="3">
        <v>925212</v>
      </c>
      <c r="AJ12" s="3">
        <v>402893</v>
      </c>
      <c r="AK12" s="3">
        <v>1249157</v>
      </c>
      <c r="AL12" s="3">
        <v>43358146</v>
      </c>
      <c r="AM12" s="3">
        <v>90929811</v>
      </c>
      <c r="AN12" s="3">
        <v>782850</v>
      </c>
      <c r="AO12" s="3">
        <v>10334316</v>
      </c>
      <c r="AP12" s="3">
        <v>1611460</v>
      </c>
    </row>
    <row r="13" spans="1:42" x14ac:dyDescent="0.25">
      <c r="A13" t="s">
        <v>47</v>
      </c>
      <c r="B13" s="6">
        <v>2295</v>
      </c>
      <c r="C13" s="6">
        <v>18207</v>
      </c>
      <c r="D13" s="6">
        <v>20502</v>
      </c>
      <c r="E13" s="6">
        <v>16673</v>
      </c>
      <c r="F13" s="6">
        <v>10479</v>
      </c>
      <c r="G13" s="6">
        <v>4921</v>
      </c>
      <c r="H13" s="6">
        <v>1049</v>
      </c>
      <c r="I13" s="6">
        <v>504</v>
      </c>
      <c r="J13" s="6">
        <v>339</v>
      </c>
      <c r="K13" s="6">
        <v>9103</v>
      </c>
      <c r="L13" s="6">
        <v>10876</v>
      </c>
      <c r="M13" s="6">
        <v>5</v>
      </c>
      <c r="N13" s="6">
        <v>2380</v>
      </c>
      <c r="O13" t="s">
        <v>46</v>
      </c>
      <c r="P13">
        <v>24</v>
      </c>
      <c r="Q13">
        <v>0</v>
      </c>
      <c r="R13">
        <v>1</v>
      </c>
      <c r="S13">
        <v>3</v>
      </c>
      <c r="T13">
        <v>3</v>
      </c>
      <c r="U13">
        <v>11</v>
      </c>
      <c r="V13">
        <v>6</v>
      </c>
      <c r="W13">
        <v>7</v>
      </c>
      <c r="X13" s="3">
        <v>95000</v>
      </c>
      <c r="Y13" s="3">
        <v>78000</v>
      </c>
      <c r="Z13" s="3">
        <v>54000</v>
      </c>
      <c r="AA13" s="3">
        <v>38000</v>
      </c>
      <c r="AB13" s="3">
        <v>35000</v>
      </c>
      <c r="AC13">
        <v>6000</v>
      </c>
      <c r="AD13" s="6">
        <v>19131</v>
      </c>
      <c r="AE13" s="6">
        <v>2544</v>
      </c>
      <c r="AF13" s="3">
        <v>237625126</v>
      </c>
      <c r="AG13" s="3">
        <v>77167356</v>
      </c>
      <c r="AH13" s="3">
        <v>18917626</v>
      </c>
      <c r="AI13" s="3">
        <v>711187</v>
      </c>
      <c r="AJ13" s="3">
        <v>1042576</v>
      </c>
      <c r="AK13" s="3">
        <v>636732</v>
      </c>
      <c r="AL13" s="3">
        <v>38644084</v>
      </c>
      <c r="AM13" s="3">
        <v>45142542</v>
      </c>
      <c r="AN13" s="3">
        <v>52393</v>
      </c>
      <c r="AO13" s="3">
        <v>32786473</v>
      </c>
      <c r="AP13" s="3">
        <v>1244137</v>
      </c>
    </row>
    <row r="14" spans="1:42" x14ac:dyDescent="0.25">
      <c r="A14" t="s">
        <v>47</v>
      </c>
      <c r="B14" s="6">
        <v>1442</v>
      </c>
      <c r="C14" s="6">
        <v>8975</v>
      </c>
      <c r="D14" s="6">
        <v>10417</v>
      </c>
      <c r="E14" s="6">
        <v>9335</v>
      </c>
      <c r="F14" s="6">
        <v>5601</v>
      </c>
      <c r="G14" s="6">
        <v>3672</v>
      </c>
      <c r="H14" s="6">
        <v>270</v>
      </c>
      <c r="I14" s="6">
        <v>404</v>
      </c>
      <c r="J14" s="6">
        <v>315</v>
      </c>
      <c r="K14" s="6">
        <v>5362</v>
      </c>
      <c r="L14" s="6">
        <v>7218</v>
      </c>
      <c r="M14" s="6">
        <v>14</v>
      </c>
      <c r="N14" s="6">
        <v>116</v>
      </c>
      <c r="O14" t="s">
        <v>82</v>
      </c>
      <c r="P14">
        <v>21</v>
      </c>
      <c r="Q14">
        <v>0</v>
      </c>
      <c r="R14">
        <v>1</v>
      </c>
      <c r="S14">
        <v>1</v>
      </c>
      <c r="T14">
        <v>1</v>
      </c>
      <c r="U14">
        <v>6</v>
      </c>
      <c r="V14">
        <v>12</v>
      </c>
      <c r="W14">
        <v>11</v>
      </c>
      <c r="X14" s="3">
        <v>94000</v>
      </c>
      <c r="Y14" s="3">
        <v>68000</v>
      </c>
      <c r="Z14" s="3">
        <v>62000</v>
      </c>
      <c r="AA14" s="3">
        <v>44000</v>
      </c>
      <c r="AB14" s="3">
        <v>34000</v>
      </c>
      <c r="AC14" t="s">
        <v>83</v>
      </c>
      <c r="AD14" s="6">
        <v>9989</v>
      </c>
      <c r="AE14" s="6">
        <v>2015</v>
      </c>
      <c r="AF14" s="3">
        <v>126663133</v>
      </c>
      <c r="AG14" s="3">
        <v>75997880</v>
      </c>
      <c r="AH14" s="3">
        <v>14403270</v>
      </c>
      <c r="AI14" s="3">
        <v>239806</v>
      </c>
      <c r="AJ14" s="3">
        <v>720000</v>
      </c>
      <c r="AK14" s="3">
        <v>428635</v>
      </c>
      <c r="AL14" s="3">
        <v>22381709</v>
      </c>
      <c r="AM14" s="3">
        <v>30042465</v>
      </c>
      <c r="AN14" s="3">
        <v>72225</v>
      </c>
      <c r="AO14" s="3">
        <v>12696977</v>
      </c>
      <c r="AP14" s="3">
        <v>1100000</v>
      </c>
    </row>
    <row r="15" spans="1:42" x14ac:dyDescent="0.25">
      <c r="A15" t="s">
        <v>47</v>
      </c>
      <c r="B15" s="6">
        <v>4401</v>
      </c>
      <c r="C15" s="6">
        <v>16652</v>
      </c>
      <c r="D15" s="6">
        <v>21053</v>
      </c>
      <c r="E15" s="6">
        <v>16164</v>
      </c>
      <c r="F15" s="6">
        <v>9727</v>
      </c>
      <c r="G15" s="6">
        <v>5648</v>
      </c>
      <c r="H15" s="6">
        <v>1552</v>
      </c>
      <c r="I15" s="6">
        <v>841</v>
      </c>
      <c r="J15" s="6">
        <v>216</v>
      </c>
      <c r="K15" s="6">
        <v>8468</v>
      </c>
      <c r="L15" s="6">
        <v>11206</v>
      </c>
      <c r="M15" s="6">
        <v>113</v>
      </c>
      <c r="N15" s="6">
        <v>2502</v>
      </c>
      <c r="O15" t="s">
        <v>48</v>
      </c>
      <c r="P15">
        <v>24</v>
      </c>
      <c r="Q15">
        <v>0</v>
      </c>
      <c r="R15">
        <v>1</v>
      </c>
      <c r="S15">
        <v>3</v>
      </c>
      <c r="T15">
        <v>2</v>
      </c>
      <c r="U15">
        <v>5</v>
      </c>
      <c r="V15">
        <v>13</v>
      </c>
      <c r="W15">
        <v>6</v>
      </c>
      <c r="X15" s="3">
        <v>102000</v>
      </c>
      <c r="Y15" s="3">
        <v>76000</v>
      </c>
      <c r="Z15" s="3">
        <v>57000</v>
      </c>
      <c r="AA15" s="3">
        <v>47000</v>
      </c>
      <c r="AB15" s="3">
        <v>39000</v>
      </c>
      <c r="AC15">
        <v>7000</v>
      </c>
      <c r="AD15" s="6">
        <v>18353</v>
      </c>
      <c r="AE15" s="6">
        <v>5842</v>
      </c>
      <c r="AF15" s="3">
        <v>217344885</v>
      </c>
      <c r="AG15" s="3">
        <v>73084251</v>
      </c>
      <c r="AH15" s="3">
        <v>21733571</v>
      </c>
      <c r="AI15" s="3">
        <v>723090</v>
      </c>
      <c r="AJ15" s="3">
        <v>1512384</v>
      </c>
      <c r="AK15" s="3">
        <v>361738</v>
      </c>
      <c r="AL15" s="3">
        <v>35718135</v>
      </c>
      <c r="AM15" s="3">
        <v>61997581</v>
      </c>
      <c r="AN15" s="3">
        <v>1068962</v>
      </c>
      <c r="AO15" s="3">
        <v>27162771</v>
      </c>
      <c r="AP15" s="3">
        <v>1775000</v>
      </c>
    </row>
    <row r="16" spans="1:42" x14ac:dyDescent="0.25">
      <c r="A16" t="s">
        <v>47</v>
      </c>
      <c r="B16" s="6">
        <v>1942</v>
      </c>
      <c r="C16" s="6">
        <v>10263</v>
      </c>
      <c r="D16" s="6">
        <v>12205</v>
      </c>
      <c r="E16" s="6">
        <v>10885</v>
      </c>
      <c r="F16" s="6">
        <v>7228</v>
      </c>
      <c r="G16" s="6">
        <v>4801</v>
      </c>
      <c r="H16" s="6">
        <v>460</v>
      </c>
      <c r="I16" s="6">
        <v>173</v>
      </c>
      <c r="J16" s="6">
        <v>211</v>
      </c>
      <c r="K16" s="6">
        <v>6604</v>
      </c>
      <c r="L16" s="6">
        <v>7889</v>
      </c>
      <c r="M16" s="6">
        <v>14</v>
      </c>
      <c r="N16" s="6">
        <v>1155</v>
      </c>
      <c r="O16" t="s">
        <v>52</v>
      </c>
      <c r="P16">
        <v>23</v>
      </c>
      <c r="Q16">
        <v>0</v>
      </c>
      <c r="R16">
        <v>1</v>
      </c>
      <c r="S16">
        <v>1</v>
      </c>
      <c r="T16">
        <v>2</v>
      </c>
      <c r="U16">
        <v>15</v>
      </c>
      <c r="V16">
        <v>4</v>
      </c>
      <c r="W16">
        <v>13</v>
      </c>
      <c r="X16" s="3">
        <v>104472</v>
      </c>
      <c r="Y16" s="3">
        <v>72876</v>
      </c>
      <c r="Z16" s="3">
        <v>66978</v>
      </c>
      <c r="AA16" s="3">
        <v>37112</v>
      </c>
      <c r="AB16" s="3">
        <v>34268</v>
      </c>
      <c r="AC16">
        <v>3028</v>
      </c>
      <c r="AD16" s="6">
        <v>11684</v>
      </c>
      <c r="AE16" s="6">
        <v>2535</v>
      </c>
      <c r="AF16" s="3">
        <v>149929924</v>
      </c>
      <c r="AG16" s="3">
        <v>58013564</v>
      </c>
      <c r="AH16" s="3">
        <v>18730096</v>
      </c>
      <c r="AI16" s="3">
        <v>405423</v>
      </c>
      <c r="AJ16" s="3">
        <v>279898</v>
      </c>
      <c r="AK16" s="3">
        <v>433306</v>
      </c>
      <c r="AL16" s="3">
        <v>27140388</v>
      </c>
      <c r="AM16" s="3">
        <v>39996617</v>
      </c>
      <c r="AN16" s="3">
        <v>43370</v>
      </c>
      <c r="AO16" s="3">
        <v>13788331</v>
      </c>
      <c r="AP16" s="3">
        <v>1025000</v>
      </c>
    </row>
    <row r="17" spans="1:43" x14ac:dyDescent="0.25">
      <c r="A17" t="s">
        <v>47</v>
      </c>
      <c r="B17" s="6">
        <v>3550</v>
      </c>
      <c r="C17" s="6">
        <v>16190</v>
      </c>
      <c r="D17" s="6">
        <v>19740</v>
      </c>
      <c r="E17" s="6">
        <v>12291</v>
      </c>
      <c r="F17" s="6">
        <v>9137</v>
      </c>
      <c r="G17" s="6">
        <v>5565</v>
      </c>
      <c r="H17" s="6">
        <v>382</v>
      </c>
      <c r="I17" s="6">
        <v>92</v>
      </c>
      <c r="J17" s="6">
        <v>240</v>
      </c>
      <c r="K17" s="6">
        <v>7582</v>
      </c>
      <c r="L17" s="6">
        <v>10244</v>
      </c>
      <c r="M17" s="6">
        <v>207</v>
      </c>
      <c r="N17" s="6">
        <v>956</v>
      </c>
      <c r="O17" t="s">
        <v>96</v>
      </c>
      <c r="P17">
        <v>25</v>
      </c>
      <c r="Q17">
        <v>0</v>
      </c>
      <c r="R17">
        <v>1</v>
      </c>
      <c r="S17">
        <v>2</v>
      </c>
      <c r="T17">
        <v>0</v>
      </c>
      <c r="U17">
        <v>14</v>
      </c>
      <c r="V17">
        <v>7</v>
      </c>
      <c r="W17">
        <v>2</v>
      </c>
      <c r="X17" s="3">
        <v>100000</v>
      </c>
      <c r="Y17" s="3">
        <v>60000</v>
      </c>
      <c r="AA17" s="3">
        <v>43000</v>
      </c>
      <c r="AB17" s="3">
        <v>37000</v>
      </c>
      <c r="AC17">
        <v>3000</v>
      </c>
      <c r="AD17" s="6">
        <v>18992</v>
      </c>
      <c r="AE17" s="6">
        <v>4437</v>
      </c>
      <c r="AF17" s="3">
        <v>126737709</v>
      </c>
      <c r="AG17" s="3">
        <v>53460085</v>
      </c>
      <c r="AH17" s="3">
        <v>20521551</v>
      </c>
      <c r="AI17" s="3">
        <v>509449</v>
      </c>
      <c r="AJ17" s="3">
        <v>268164</v>
      </c>
      <c r="AK17" s="3">
        <v>492396</v>
      </c>
      <c r="AL17" s="3">
        <v>30313674</v>
      </c>
      <c r="AM17" s="3">
        <v>63002510</v>
      </c>
      <c r="AN17" s="3">
        <v>2323105</v>
      </c>
      <c r="AO17" s="3">
        <v>7952009</v>
      </c>
      <c r="AP17" s="3">
        <v>1792160</v>
      </c>
    </row>
    <row r="18" spans="1:43" x14ac:dyDescent="0.25">
      <c r="A18" t="s">
        <v>47</v>
      </c>
      <c r="B18" s="6">
        <v>3337</v>
      </c>
      <c r="C18" s="6">
        <v>21317</v>
      </c>
      <c r="D18" s="6">
        <v>24654</v>
      </c>
      <c r="E18" s="6">
        <v>22102</v>
      </c>
      <c r="F18" s="6">
        <v>10060</v>
      </c>
      <c r="G18" s="6">
        <v>7744</v>
      </c>
      <c r="H18" s="6">
        <v>7224</v>
      </c>
      <c r="I18" s="6">
        <v>1840</v>
      </c>
      <c r="J18" s="6">
        <v>894</v>
      </c>
      <c r="K18" s="6">
        <v>11609</v>
      </c>
      <c r="L18" s="6">
        <v>13671</v>
      </c>
      <c r="M18" s="6">
        <v>151</v>
      </c>
      <c r="N18" s="6">
        <v>3438</v>
      </c>
      <c r="O18" t="s">
        <v>100</v>
      </c>
      <c r="P18">
        <v>22</v>
      </c>
      <c r="Q18">
        <v>0</v>
      </c>
      <c r="R18">
        <v>1</v>
      </c>
      <c r="S18">
        <v>4</v>
      </c>
      <c r="T18">
        <v>5</v>
      </c>
      <c r="U18">
        <v>7</v>
      </c>
      <c r="V18">
        <v>6</v>
      </c>
      <c r="W18">
        <v>21</v>
      </c>
      <c r="X18" s="3">
        <v>103000</v>
      </c>
      <c r="Y18" s="3">
        <v>60000</v>
      </c>
      <c r="Z18" s="3">
        <v>45000</v>
      </c>
      <c r="AA18" s="3">
        <v>37000</v>
      </c>
      <c r="AB18" s="3">
        <v>40000</v>
      </c>
      <c r="AC18">
        <v>1000</v>
      </c>
      <c r="AD18" s="6">
        <v>23543</v>
      </c>
      <c r="AE18" s="6">
        <v>5413</v>
      </c>
      <c r="AF18" s="3">
        <v>273102654</v>
      </c>
      <c r="AG18" s="3">
        <v>50411428</v>
      </c>
      <c r="AH18" s="3">
        <v>29445676</v>
      </c>
      <c r="AI18" s="3">
        <v>896965</v>
      </c>
      <c r="AJ18" s="3">
        <v>1810929</v>
      </c>
      <c r="AK18" s="3">
        <v>1755693</v>
      </c>
      <c r="AL18" s="3">
        <v>49713830</v>
      </c>
      <c r="AM18" s="3">
        <v>79121602</v>
      </c>
      <c r="AN18" s="3">
        <v>1371335</v>
      </c>
      <c r="AO18" s="3">
        <v>36095877</v>
      </c>
      <c r="AP18" s="3">
        <v>1724000</v>
      </c>
    </row>
    <row r="19" spans="1:43" x14ac:dyDescent="0.25">
      <c r="A19" t="s">
        <v>47</v>
      </c>
      <c r="B19" s="6">
        <v>1779</v>
      </c>
      <c r="C19" s="6">
        <v>10380</v>
      </c>
      <c r="D19" s="6">
        <v>12159</v>
      </c>
      <c r="E19" s="6">
        <v>10287</v>
      </c>
      <c r="F19" s="6">
        <v>6460</v>
      </c>
      <c r="G19" s="6">
        <v>3022</v>
      </c>
      <c r="H19" s="6">
        <v>473</v>
      </c>
      <c r="I19" s="6">
        <v>886</v>
      </c>
      <c r="J19" s="6">
        <v>465</v>
      </c>
      <c r="K19" s="6">
        <v>5160</v>
      </c>
      <c r="L19" s="6">
        <v>6269</v>
      </c>
      <c r="M19" s="6">
        <v>53</v>
      </c>
      <c r="N19" s="6">
        <v>1531</v>
      </c>
      <c r="O19" t="s">
        <v>46</v>
      </c>
      <c r="P19">
        <v>12.75</v>
      </c>
      <c r="Q19">
        <v>0</v>
      </c>
      <c r="R19">
        <v>1</v>
      </c>
      <c r="S19">
        <v>2</v>
      </c>
      <c r="T19">
        <v>2</v>
      </c>
      <c r="U19">
        <v>4</v>
      </c>
      <c r="V19">
        <v>4</v>
      </c>
      <c r="W19">
        <v>28</v>
      </c>
      <c r="X19" s="3">
        <v>108000</v>
      </c>
      <c r="Y19" s="3">
        <v>63550</v>
      </c>
      <c r="Z19" s="3">
        <v>55755</v>
      </c>
      <c r="AA19" s="3">
        <v>36815</v>
      </c>
      <c r="AB19" s="3">
        <v>46583</v>
      </c>
      <c r="AC19">
        <v>2223</v>
      </c>
      <c r="AD19" s="6">
        <v>11306</v>
      </c>
      <c r="AE19" s="6">
        <v>2292</v>
      </c>
      <c r="AF19" s="3">
        <v>117515136</v>
      </c>
      <c r="AG19" s="3">
        <v>40499421</v>
      </c>
      <c r="AH19" s="3">
        <v>10867166</v>
      </c>
      <c r="AI19" s="3">
        <v>433623</v>
      </c>
      <c r="AJ19" s="3">
        <v>1670957</v>
      </c>
      <c r="AK19" s="3">
        <v>679876</v>
      </c>
      <c r="AL19" s="3">
        <v>20183725</v>
      </c>
      <c r="AM19" s="3">
        <v>29389744</v>
      </c>
      <c r="AN19" s="3">
        <v>313855</v>
      </c>
      <c r="AO19" s="3">
        <v>12904895</v>
      </c>
      <c r="AP19" s="3">
        <v>1149441</v>
      </c>
    </row>
    <row r="20" spans="1:43" x14ac:dyDescent="0.25">
      <c r="A20" t="s">
        <v>47</v>
      </c>
      <c r="B20" s="6">
        <v>1533</v>
      </c>
      <c r="C20" s="6">
        <v>7550</v>
      </c>
      <c r="D20" s="6">
        <v>9083</v>
      </c>
      <c r="E20" s="6">
        <v>6642</v>
      </c>
      <c r="F20" s="6">
        <v>4650</v>
      </c>
      <c r="G20" s="6">
        <v>3246</v>
      </c>
      <c r="H20" s="6">
        <v>431</v>
      </c>
      <c r="I20" s="6">
        <v>89</v>
      </c>
      <c r="J20" s="6">
        <v>140</v>
      </c>
      <c r="K20" s="6">
        <v>3711</v>
      </c>
      <c r="L20" s="6">
        <v>3933</v>
      </c>
      <c r="M20" s="6">
        <v>13</v>
      </c>
      <c r="N20" s="6">
        <v>341</v>
      </c>
      <c r="O20" t="s">
        <v>65</v>
      </c>
      <c r="P20">
        <v>13</v>
      </c>
      <c r="Q20">
        <v>1</v>
      </c>
      <c r="R20">
        <v>1</v>
      </c>
      <c r="S20">
        <v>2</v>
      </c>
      <c r="T20">
        <v>0</v>
      </c>
      <c r="U20">
        <v>6</v>
      </c>
      <c r="V20">
        <v>4</v>
      </c>
      <c r="W20">
        <v>0</v>
      </c>
      <c r="X20" s="3">
        <v>97000</v>
      </c>
      <c r="Y20" s="3">
        <v>71000</v>
      </c>
      <c r="AA20" s="3">
        <v>52000</v>
      </c>
      <c r="AB20" s="3">
        <v>37000</v>
      </c>
      <c r="AC20">
        <v>0</v>
      </c>
      <c r="AD20" s="6">
        <v>8655</v>
      </c>
      <c r="AE20" s="6">
        <v>2197</v>
      </c>
      <c r="AF20" s="3">
        <v>68025555</v>
      </c>
      <c r="AG20" s="3">
        <v>31520058</v>
      </c>
      <c r="AH20" s="3">
        <v>12192104</v>
      </c>
      <c r="AI20" s="3">
        <v>343902</v>
      </c>
      <c r="AJ20" s="3">
        <v>210599</v>
      </c>
      <c r="AK20" s="3">
        <v>194251</v>
      </c>
      <c r="AL20" s="3">
        <v>15713526</v>
      </c>
      <c r="AM20" s="3">
        <v>22827746</v>
      </c>
      <c r="AN20" s="3">
        <v>115708</v>
      </c>
      <c r="AO20" s="3">
        <v>2464558</v>
      </c>
      <c r="AP20" s="3">
        <v>720000</v>
      </c>
    </row>
    <row r="21" spans="1:43" x14ac:dyDescent="0.25">
      <c r="A21" t="s">
        <v>47</v>
      </c>
      <c r="B21" s="6">
        <v>9773</v>
      </c>
      <c r="C21" s="6">
        <v>27637</v>
      </c>
      <c r="D21" s="6">
        <v>37410</v>
      </c>
      <c r="E21" s="6">
        <v>26572</v>
      </c>
      <c r="F21" s="6"/>
      <c r="G21" s="6">
        <v>9920</v>
      </c>
      <c r="H21" s="6">
        <v>3830</v>
      </c>
      <c r="I21" s="6">
        <v>900</v>
      </c>
      <c r="J21" s="6">
        <v>839</v>
      </c>
      <c r="K21" s="6">
        <v>17270</v>
      </c>
      <c r="L21" s="6">
        <v>17141</v>
      </c>
      <c r="M21" s="6">
        <v>1571</v>
      </c>
      <c r="N21" s="6">
        <v>727</v>
      </c>
      <c r="O21" t="s">
        <v>80</v>
      </c>
      <c r="P21">
        <v>25</v>
      </c>
      <c r="Q21">
        <v>0</v>
      </c>
      <c r="R21">
        <v>1</v>
      </c>
      <c r="S21">
        <v>3</v>
      </c>
      <c r="T21">
        <v>10</v>
      </c>
      <c r="U21">
        <v>1</v>
      </c>
      <c r="V21">
        <v>10</v>
      </c>
      <c r="W21">
        <v>0</v>
      </c>
      <c r="X21" s="3">
        <v>102000</v>
      </c>
      <c r="Y21" s="3">
        <v>68000</v>
      </c>
      <c r="Z21" s="3">
        <v>50000</v>
      </c>
      <c r="AA21" s="3">
        <v>43000</v>
      </c>
      <c r="AB21" s="3">
        <v>30000</v>
      </c>
      <c r="AC21">
        <v>0</v>
      </c>
      <c r="AD21" s="6">
        <v>27342</v>
      </c>
      <c r="AE21" s="6">
        <v>9676</v>
      </c>
      <c r="AF21" s="3">
        <v>399760916</v>
      </c>
      <c r="AH21" s="3">
        <v>36659620</v>
      </c>
      <c r="AI21" s="3">
        <v>1088688</v>
      </c>
      <c r="AJ21" s="3">
        <v>1409857</v>
      </c>
      <c r="AK21" s="3">
        <v>1794711</v>
      </c>
      <c r="AL21" s="3">
        <v>87358888</v>
      </c>
      <c r="AM21" s="3">
        <v>128768639</v>
      </c>
      <c r="AN21" s="3">
        <v>27008034</v>
      </c>
      <c r="AO21" s="3">
        <v>7080766</v>
      </c>
      <c r="AP21" s="3">
        <v>2166000</v>
      </c>
    </row>
    <row r="22" spans="1:43" x14ac:dyDescent="0.25">
      <c r="A22" t="s">
        <v>47</v>
      </c>
      <c r="B22" s="6">
        <v>4717</v>
      </c>
      <c r="C22" s="6">
        <v>14130</v>
      </c>
      <c r="D22" s="6">
        <v>18847</v>
      </c>
      <c r="E22" s="6">
        <v>17815</v>
      </c>
      <c r="F22" s="6"/>
      <c r="G22" s="6">
        <v>6522</v>
      </c>
      <c r="H22" s="6">
        <v>306</v>
      </c>
      <c r="I22" s="6">
        <v>479</v>
      </c>
      <c r="J22" s="6">
        <v>1760</v>
      </c>
      <c r="K22" s="6">
        <v>8400</v>
      </c>
      <c r="L22" s="6">
        <v>11188</v>
      </c>
      <c r="M22" s="6">
        <v>837</v>
      </c>
      <c r="N22" s="6">
        <v>1146</v>
      </c>
      <c r="O22" t="s">
        <v>71</v>
      </c>
      <c r="P22">
        <v>28</v>
      </c>
      <c r="Q22">
        <v>1</v>
      </c>
      <c r="R22">
        <v>1</v>
      </c>
      <c r="S22">
        <v>1</v>
      </c>
      <c r="T22">
        <v>1</v>
      </c>
      <c r="U22">
        <v>30</v>
      </c>
      <c r="V22">
        <v>3</v>
      </c>
      <c r="W22">
        <v>20</v>
      </c>
      <c r="X22" s="3">
        <v>84000</v>
      </c>
      <c r="Y22" s="3">
        <v>60000</v>
      </c>
      <c r="Z22" s="3">
        <v>52000</v>
      </c>
      <c r="AA22" s="3">
        <v>34000</v>
      </c>
      <c r="AB22" s="3">
        <v>27000</v>
      </c>
      <c r="AC22">
        <v>7000</v>
      </c>
      <c r="AD22" s="6">
        <v>15638</v>
      </c>
      <c r="AE22" s="6">
        <v>4851</v>
      </c>
      <c r="AF22" s="3">
        <v>282471149</v>
      </c>
      <c r="AH22" s="3">
        <v>26064475</v>
      </c>
      <c r="AI22" s="3">
        <v>674279</v>
      </c>
      <c r="AJ22" s="3">
        <v>711975</v>
      </c>
      <c r="AK22" s="3">
        <v>2420499</v>
      </c>
      <c r="AL22" s="3">
        <v>33023772</v>
      </c>
      <c r="AM22" s="3">
        <v>70055827</v>
      </c>
      <c r="AN22" s="3">
        <v>4461547</v>
      </c>
      <c r="AO22" s="3">
        <v>10517951</v>
      </c>
      <c r="AP22" s="3">
        <v>1280000</v>
      </c>
    </row>
    <row r="23" spans="1:4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43" x14ac:dyDescent="0.25">
      <c r="A24" t="s">
        <v>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s="12" customFormat="1" x14ac:dyDescent="0.25">
      <c r="A25" s="12" t="s">
        <v>103</v>
      </c>
      <c r="B25" s="26">
        <v>129717</v>
      </c>
      <c r="C25" s="26">
        <v>458131</v>
      </c>
      <c r="D25" s="26">
        <v>592498</v>
      </c>
      <c r="E25" s="26">
        <v>453456</v>
      </c>
      <c r="F25" s="26">
        <v>222655</v>
      </c>
      <c r="G25" s="26">
        <v>132318</v>
      </c>
      <c r="H25" s="26">
        <v>39424</v>
      </c>
      <c r="I25" s="26">
        <v>35268</v>
      </c>
      <c r="J25" s="26">
        <v>21550</v>
      </c>
      <c r="K25" s="26">
        <v>202517</v>
      </c>
      <c r="L25" s="26">
        <v>259964</v>
      </c>
      <c r="M25" s="26">
        <v>10807</v>
      </c>
      <c r="N25" s="26">
        <v>46840</v>
      </c>
      <c r="P25" s="12">
        <v>619.75</v>
      </c>
      <c r="Q25" s="12">
        <v>14</v>
      </c>
      <c r="R25" s="12">
        <v>23</v>
      </c>
      <c r="S25" s="12">
        <v>45</v>
      </c>
      <c r="T25" s="12">
        <v>79</v>
      </c>
      <c r="U25" s="12">
        <v>292.95</v>
      </c>
      <c r="V25" s="12">
        <v>170.875</v>
      </c>
      <c r="W25" s="12">
        <v>146</v>
      </c>
      <c r="AD25" s="13">
        <v>518517</v>
      </c>
      <c r="AE25" s="13">
        <v>160082</v>
      </c>
      <c r="AF25" s="28">
        <v>7484437764</v>
      </c>
      <c r="AG25" s="28">
        <v>3299138309</v>
      </c>
      <c r="AH25" s="28">
        <v>506945022</v>
      </c>
      <c r="AI25" s="28">
        <v>20233990</v>
      </c>
      <c r="AJ25" s="28">
        <v>54716400</v>
      </c>
      <c r="AK25" s="28">
        <v>35945964</v>
      </c>
      <c r="AL25" s="28">
        <v>837932806</v>
      </c>
      <c r="AM25" s="28">
        <v>1693169501</v>
      </c>
      <c r="AN25" s="28">
        <v>150181803</v>
      </c>
      <c r="AO25" s="28">
        <v>633348452</v>
      </c>
      <c r="AP25" s="28">
        <v>38654302</v>
      </c>
      <c r="AQ25" s="32"/>
    </row>
    <row r="26" spans="1:43" s="14" customFormat="1" x14ac:dyDescent="0.25">
      <c r="A26" s="14" t="s">
        <v>102</v>
      </c>
      <c r="B26" s="27">
        <v>6177</v>
      </c>
      <c r="C26" s="27">
        <v>21815.761904761905</v>
      </c>
      <c r="D26" s="27">
        <v>28214.190476190477</v>
      </c>
      <c r="E26" s="27">
        <v>21593.142857142859</v>
      </c>
      <c r="F26" s="27">
        <v>11718.684210526315</v>
      </c>
      <c r="G26" s="27">
        <v>6300.8571428571431</v>
      </c>
      <c r="H26" s="27">
        <v>1877.3333333333333</v>
      </c>
      <c r="I26" s="27">
        <v>1679.4285714285713</v>
      </c>
      <c r="J26" s="27">
        <v>1026.1904761904761</v>
      </c>
      <c r="K26" s="27">
        <v>9643.6666666666661</v>
      </c>
      <c r="L26" s="27">
        <v>12379.238095238095</v>
      </c>
      <c r="M26" s="27">
        <v>514.61904761904759</v>
      </c>
      <c r="N26" s="27">
        <v>2230.4761904761904</v>
      </c>
      <c r="P26" s="15">
        <v>29.511904761904763</v>
      </c>
      <c r="Q26" s="15">
        <v>0.66666666666666663</v>
      </c>
      <c r="R26" s="15">
        <v>1.0952380952380953</v>
      </c>
      <c r="S26" s="15">
        <v>2.1428571428571428</v>
      </c>
      <c r="T26" s="15">
        <v>3.7619047619047619</v>
      </c>
      <c r="U26" s="15">
        <v>13.95</v>
      </c>
      <c r="V26" s="15">
        <v>8.1369047619047628</v>
      </c>
      <c r="W26" s="15">
        <v>6.9523809523809526</v>
      </c>
      <c r="X26" s="29">
        <v>116316.52380952382</v>
      </c>
      <c r="Y26" s="29">
        <v>75552.631578947374</v>
      </c>
      <c r="Z26" s="29">
        <v>57746.473684210527</v>
      </c>
      <c r="AA26" s="29">
        <v>41247</v>
      </c>
      <c r="AB26" s="29">
        <v>36530.714285714283</v>
      </c>
      <c r="AD26" s="15">
        <v>24691.285714285714</v>
      </c>
      <c r="AE26" s="15">
        <v>7622.9523809523807</v>
      </c>
      <c r="AF26" s="29">
        <v>356401798.28571427</v>
      </c>
      <c r="AG26" s="29">
        <v>173638858.36842105</v>
      </c>
      <c r="AH26" s="29">
        <v>24140239.142857142</v>
      </c>
      <c r="AI26" s="29">
        <v>963523.33333333337</v>
      </c>
      <c r="AJ26" s="29">
        <v>2605542.8571428573</v>
      </c>
      <c r="AK26" s="29">
        <v>1711712.5714285714</v>
      </c>
      <c r="AL26" s="29">
        <v>39901562.190476194</v>
      </c>
      <c r="AM26" s="29">
        <v>80627119.09523809</v>
      </c>
      <c r="AN26" s="29">
        <v>7151514.4285714282</v>
      </c>
      <c r="AO26" s="29">
        <v>30159450.095238097</v>
      </c>
      <c r="AP26" s="29">
        <v>1932715.1</v>
      </c>
      <c r="AQ26" s="33"/>
    </row>
    <row r="27" spans="1:43" x14ac:dyDescent="0.25">
      <c r="A27" t="s">
        <v>101</v>
      </c>
      <c r="B27" s="6">
        <v>4717</v>
      </c>
      <c r="C27" s="6">
        <v>21999</v>
      </c>
      <c r="D27" s="6">
        <v>29707</v>
      </c>
      <c r="E27" s="6">
        <v>22025</v>
      </c>
      <c r="F27" s="6">
        <v>12210</v>
      </c>
      <c r="G27" s="6">
        <v>6091</v>
      </c>
      <c r="H27" s="6">
        <v>1510</v>
      </c>
      <c r="I27" s="6">
        <v>961</v>
      </c>
      <c r="J27" s="6">
        <v>842</v>
      </c>
      <c r="K27" s="6">
        <v>9103</v>
      </c>
      <c r="L27" s="6">
        <v>12632</v>
      </c>
      <c r="M27" s="6">
        <v>207</v>
      </c>
      <c r="N27" s="6">
        <v>2141</v>
      </c>
      <c r="P27" s="6">
        <v>25</v>
      </c>
      <c r="Q27" s="6">
        <v>0</v>
      </c>
      <c r="R27" s="6">
        <v>1</v>
      </c>
      <c r="S27" s="6">
        <v>2</v>
      </c>
      <c r="T27" s="6">
        <v>3</v>
      </c>
      <c r="U27" s="6">
        <v>12</v>
      </c>
      <c r="V27" s="6">
        <v>7</v>
      </c>
      <c r="W27" s="6">
        <v>4</v>
      </c>
      <c r="X27" s="3">
        <v>103000</v>
      </c>
      <c r="Y27" s="3">
        <v>73000</v>
      </c>
      <c r="Z27" s="3">
        <v>58000</v>
      </c>
      <c r="AA27" s="3">
        <v>42000</v>
      </c>
      <c r="AB27" s="3">
        <v>37000</v>
      </c>
      <c r="AD27" s="7">
        <v>24290</v>
      </c>
      <c r="AE27" s="7">
        <v>6284</v>
      </c>
      <c r="AF27" s="3">
        <v>320647021</v>
      </c>
      <c r="AG27" s="3">
        <v>91664675</v>
      </c>
      <c r="AH27" s="3">
        <v>22966818</v>
      </c>
      <c r="AI27" s="3">
        <v>798989</v>
      </c>
      <c r="AJ27" s="3">
        <v>1670957</v>
      </c>
      <c r="AK27" s="3">
        <v>1249157</v>
      </c>
      <c r="AL27" s="3">
        <v>38644084</v>
      </c>
      <c r="AM27" s="3">
        <v>84574220</v>
      </c>
      <c r="AN27" s="3">
        <v>2323105</v>
      </c>
      <c r="AO27" s="3">
        <v>28408507</v>
      </c>
      <c r="AP27" s="3">
        <v>1783580</v>
      </c>
      <c r="AQ27" s="30"/>
    </row>
    <row r="28" spans="1:43" x14ac:dyDescent="0.25">
      <c r="AQ28" s="30"/>
    </row>
    <row r="29" spans="1:43" s="16" customFormat="1" x14ac:dyDescent="0.25">
      <c r="A29" s="16" t="s">
        <v>105</v>
      </c>
      <c r="AQ29" s="34"/>
    </row>
    <row r="30" spans="1:43" s="19" customFormat="1" x14ac:dyDescent="0.25">
      <c r="A30" s="19" t="s">
        <v>103</v>
      </c>
      <c r="B30" s="20">
        <v>430461</v>
      </c>
      <c r="C30" s="20">
        <v>1573583</v>
      </c>
      <c r="D30" s="20">
        <v>2032426</v>
      </c>
      <c r="E30" s="20">
        <v>1509188</v>
      </c>
      <c r="F30" s="20">
        <v>830924</v>
      </c>
      <c r="G30" s="20">
        <v>504141</v>
      </c>
      <c r="H30" s="20">
        <v>108413</v>
      </c>
      <c r="I30" s="20">
        <v>571285</v>
      </c>
      <c r="J30" s="20">
        <v>55341</v>
      </c>
      <c r="K30" s="20">
        <v>646133</v>
      </c>
      <c r="L30" s="20">
        <v>794345</v>
      </c>
      <c r="M30" s="20">
        <v>40993</v>
      </c>
      <c r="N30" s="20">
        <v>128144</v>
      </c>
      <c r="P30" s="21">
        <v>2210.5</v>
      </c>
      <c r="Q30" s="21">
        <v>50</v>
      </c>
      <c r="R30" s="21">
        <v>77</v>
      </c>
      <c r="S30" s="21">
        <v>146</v>
      </c>
      <c r="T30" s="21">
        <v>268</v>
      </c>
      <c r="U30" s="21">
        <v>1223.2</v>
      </c>
      <c r="V30" s="21">
        <v>453.875</v>
      </c>
      <c r="W30" s="21">
        <v>598</v>
      </c>
      <c r="AD30" s="22">
        <v>1747241</v>
      </c>
      <c r="AE30" s="22">
        <v>478244</v>
      </c>
      <c r="AF30" s="23">
        <v>22794845472</v>
      </c>
      <c r="AG30" s="23">
        <v>10377258053</v>
      </c>
      <c r="AH30" s="23">
        <v>1953151499.25</v>
      </c>
      <c r="AI30" s="23">
        <v>67450751</v>
      </c>
      <c r="AJ30" s="23">
        <v>146545429</v>
      </c>
      <c r="AK30" s="23">
        <v>103773641.51000001</v>
      </c>
      <c r="AL30" s="23">
        <v>2673528286.165</v>
      </c>
      <c r="AM30" s="23">
        <v>5337583339</v>
      </c>
      <c r="AN30" s="23">
        <v>621770231.24000001</v>
      </c>
      <c r="AO30" s="23">
        <v>2508804219</v>
      </c>
      <c r="AP30" s="23">
        <v>125055556</v>
      </c>
      <c r="AQ30" s="35"/>
    </row>
    <row r="31" spans="1:43" s="17" customFormat="1" x14ac:dyDescent="0.25">
      <c r="A31" s="17" t="s">
        <v>102</v>
      </c>
      <c r="B31" s="18">
        <v>6522.136363636364</v>
      </c>
      <c r="C31" s="18">
        <v>23842.166666666668</v>
      </c>
      <c r="D31" s="18">
        <v>30794.333333333332</v>
      </c>
      <c r="E31" s="18">
        <v>22866.484848484848</v>
      </c>
      <c r="F31" s="18">
        <v>13848.733333333334</v>
      </c>
      <c r="G31" s="18">
        <v>7638.5</v>
      </c>
      <c r="H31" s="18">
        <v>1642.621212121212</v>
      </c>
      <c r="I31" s="18">
        <v>8655.8333333333339</v>
      </c>
      <c r="J31" s="18">
        <v>838.5</v>
      </c>
      <c r="K31" s="18">
        <v>9789.8939393939399</v>
      </c>
      <c r="L31" s="18">
        <v>12035.530303030304</v>
      </c>
      <c r="M31" s="18">
        <v>621.10606060606062</v>
      </c>
      <c r="N31" s="18">
        <v>1941.5757575757575</v>
      </c>
      <c r="P31" s="24">
        <v>33.492424242424242</v>
      </c>
      <c r="Q31" s="24">
        <v>0.75757575757575757</v>
      </c>
      <c r="R31" s="24">
        <v>1.1666666666666667</v>
      </c>
      <c r="S31" s="24">
        <v>2.2121212121212119</v>
      </c>
      <c r="T31" s="24">
        <v>4.0606060606060606</v>
      </c>
      <c r="U31" s="24">
        <v>18.533333333333335</v>
      </c>
      <c r="V31" s="24">
        <v>6.8768939393939394</v>
      </c>
      <c r="W31" s="24">
        <v>9.0606060606060606</v>
      </c>
      <c r="X31" s="25">
        <v>116633.33333333333</v>
      </c>
      <c r="Y31" s="25">
        <v>76963.380952380947</v>
      </c>
      <c r="Z31" s="25">
        <v>56462</v>
      </c>
      <c r="AA31" s="25">
        <v>41095.584615384614</v>
      </c>
      <c r="AB31" s="25">
        <v>34028.533333333333</v>
      </c>
      <c r="AD31" s="18">
        <v>26473.348484848484</v>
      </c>
      <c r="AE31" s="18">
        <v>7357.6</v>
      </c>
      <c r="AF31" s="25">
        <v>345376446.54545456</v>
      </c>
      <c r="AG31" s="25">
        <v>172954300.88333333</v>
      </c>
      <c r="AH31" s="25">
        <v>29593204.53409091</v>
      </c>
      <c r="AI31" s="25">
        <v>1021981.0757575758</v>
      </c>
      <c r="AJ31" s="25">
        <v>2220385.2878787881</v>
      </c>
      <c r="AK31" s="25">
        <v>1572327.9016666668</v>
      </c>
      <c r="AL31" s="25">
        <v>40508004.335833333</v>
      </c>
      <c r="AM31" s="25">
        <v>80872474.833333328</v>
      </c>
      <c r="AN31" s="25">
        <v>9420761.07939394</v>
      </c>
      <c r="AO31" s="25">
        <v>38012185.136363633</v>
      </c>
      <c r="AP31" s="25">
        <v>1985008.8253968253</v>
      </c>
      <c r="AQ31" s="36"/>
    </row>
    <row r="32" spans="1:43" s="16" customFormat="1" x14ac:dyDescent="0.25">
      <c r="A32" s="16" t="s">
        <v>101</v>
      </c>
      <c r="B32" s="10">
        <v>5333</v>
      </c>
      <c r="C32" s="10">
        <v>22205.5</v>
      </c>
      <c r="D32" s="10">
        <v>28511</v>
      </c>
      <c r="E32" s="10">
        <v>20436</v>
      </c>
      <c r="F32" s="10">
        <v>12112.5</v>
      </c>
      <c r="G32" s="10">
        <v>6379</v>
      </c>
      <c r="H32" s="10">
        <v>1055.5</v>
      </c>
      <c r="I32" s="10">
        <v>819.5</v>
      </c>
      <c r="J32" s="10">
        <v>665</v>
      </c>
      <c r="K32" s="10">
        <v>8955</v>
      </c>
      <c r="L32" s="10">
        <v>11197</v>
      </c>
      <c r="M32" s="10">
        <v>423.5</v>
      </c>
      <c r="N32" s="10">
        <v>1521.5</v>
      </c>
      <c r="P32" s="16">
        <v>30</v>
      </c>
      <c r="Q32" s="16">
        <v>0</v>
      </c>
      <c r="R32" s="16">
        <v>1</v>
      </c>
      <c r="S32" s="16">
        <v>2</v>
      </c>
      <c r="T32" s="16">
        <v>3</v>
      </c>
      <c r="U32" s="16">
        <v>15</v>
      </c>
      <c r="V32" s="16">
        <v>5</v>
      </c>
      <c r="W32" s="16">
        <v>5</v>
      </c>
      <c r="X32" s="11">
        <v>109000</v>
      </c>
      <c r="Y32" s="11">
        <v>75000</v>
      </c>
      <c r="Z32" s="11">
        <v>55141</v>
      </c>
      <c r="AA32" s="11">
        <v>40000</v>
      </c>
      <c r="AB32" s="11">
        <v>32021.5</v>
      </c>
      <c r="AD32" s="10">
        <v>24572</v>
      </c>
      <c r="AE32" s="10">
        <v>6333</v>
      </c>
      <c r="AF32" s="11">
        <v>292833554.5</v>
      </c>
      <c r="AG32" s="11">
        <v>101366577.5</v>
      </c>
      <c r="AH32" s="11">
        <v>24946846.5</v>
      </c>
      <c r="AI32" s="11">
        <v>776100.5</v>
      </c>
      <c r="AJ32" s="11">
        <v>1600568.5</v>
      </c>
      <c r="AK32" s="11">
        <v>1184711</v>
      </c>
      <c r="AL32" s="11">
        <v>37933959</v>
      </c>
      <c r="AM32" s="11">
        <v>71327821.5</v>
      </c>
      <c r="AN32" s="11">
        <v>4564554.5</v>
      </c>
      <c r="AO32" s="11">
        <v>23432191.5</v>
      </c>
      <c r="AP32" s="11">
        <v>1792160</v>
      </c>
      <c r="AQ32" s="34"/>
    </row>
    <row r="33" spans="1:43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opLeftCell="AI1" workbookViewId="0">
      <selection activeCell="AP9" sqref="AP9"/>
    </sheetView>
  </sheetViews>
  <sheetFormatPr defaultColWidth="14" defaultRowHeight="15" x14ac:dyDescent="0.25"/>
  <cols>
    <col min="2" max="14" width="14.28515625" bestFit="1" customWidth="1"/>
    <col min="16" max="23" width="14.28515625" bestFit="1" customWidth="1"/>
    <col min="24" max="28" width="14.140625" bestFit="1" customWidth="1"/>
    <col min="30" max="31" width="14.28515625" bestFit="1" customWidth="1"/>
    <col min="32" max="33" width="19" bestFit="1" customWidth="1"/>
    <col min="34" max="34" width="18" bestFit="1" customWidth="1"/>
    <col min="35" max="35" width="15.28515625" bestFit="1" customWidth="1"/>
    <col min="36" max="37" width="16.28515625" bestFit="1" customWidth="1"/>
    <col min="38" max="39" width="18" bestFit="1" customWidth="1"/>
    <col min="40" max="40" width="16.28515625" bestFit="1" customWidth="1"/>
    <col min="41" max="41" width="18" bestFit="1" customWidth="1"/>
    <col min="42" max="42" width="16.28515625" bestFit="1" customWidth="1"/>
  </cols>
  <sheetData>
    <row r="1" spans="1:43" ht="1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3" x14ac:dyDescent="0.25">
      <c r="A2" t="s">
        <v>58</v>
      </c>
      <c r="B2" s="6">
        <v>7548</v>
      </c>
      <c r="C2" s="6">
        <v>24840</v>
      </c>
      <c r="D2" s="6">
        <v>32388</v>
      </c>
      <c r="E2" s="6">
        <v>14574</v>
      </c>
      <c r="F2" s="6">
        <v>12047</v>
      </c>
      <c r="G2" s="6">
        <v>8916</v>
      </c>
      <c r="H2" s="6">
        <v>1424</v>
      </c>
      <c r="I2" s="6">
        <v>1787</v>
      </c>
      <c r="J2" s="6">
        <v>391</v>
      </c>
      <c r="K2" s="6">
        <v>9142</v>
      </c>
      <c r="L2" s="6">
        <v>10760</v>
      </c>
      <c r="M2" s="6">
        <v>630</v>
      </c>
      <c r="N2" s="6">
        <v>182</v>
      </c>
      <c r="O2" t="s">
        <v>60</v>
      </c>
      <c r="P2">
        <v>40</v>
      </c>
      <c r="Q2">
        <v>0</v>
      </c>
      <c r="R2">
        <v>1</v>
      </c>
      <c r="S2">
        <v>2</v>
      </c>
      <c r="T2">
        <v>4</v>
      </c>
      <c r="U2">
        <v>14</v>
      </c>
      <c r="V2">
        <v>17</v>
      </c>
      <c r="W2">
        <v>5</v>
      </c>
      <c r="X2" s="3">
        <v>93849</v>
      </c>
      <c r="Y2" s="3">
        <v>58431</v>
      </c>
      <c r="Z2" s="3">
        <v>49420</v>
      </c>
      <c r="AA2" s="3">
        <v>33938</v>
      </c>
      <c r="AB2" s="3">
        <v>27513</v>
      </c>
      <c r="AC2">
        <v>6500</v>
      </c>
      <c r="AD2" s="6">
        <v>29753</v>
      </c>
      <c r="AE2" s="6">
        <v>8168</v>
      </c>
      <c r="AF2" s="3">
        <v>213298295</v>
      </c>
      <c r="AG2" s="3">
        <v>782122507</v>
      </c>
      <c r="AH2" s="3">
        <v>32798565</v>
      </c>
      <c r="AI2" s="3">
        <v>1060578</v>
      </c>
      <c r="AJ2" s="3">
        <v>4049110</v>
      </c>
      <c r="AK2" s="3">
        <v>1360896</v>
      </c>
      <c r="AL2" s="3">
        <v>35847229</v>
      </c>
      <c r="AM2" s="3">
        <v>90514895</v>
      </c>
      <c r="AN2" s="3">
        <v>11543900</v>
      </c>
      <c r="AO2" s="3">
        <v>2204892</v>
      </c>
      <c r="AP2" s="3">
        <v>1586585</v>
      </c>
    </row>
    <row r="3" spans="1:43" x14ac:dyDescent="0.25">
      <c r="A3" t="s">
        <v>58</v>
      </c>
      <c r="B3" s="6">
        <v>4357</v>
      </c>
      <c r="C3" s="6">
        <v>22412</v>
      </c>
      <c r="D3" s="6">
        <v>26769</v>
      </c>
      <c r="E3" s="6">
        <v>20472</v>
      </c>
      <c r="F3" s="6">
        <v>10831</v>
      </c>
      <c r="G3" s="6">
        <v>5977</v>
      </c>
      <c r="H3" s="6">
        <v>446</v>
      </c>
      <c r="I3" s="6">
        <v>1389</v>
      </c>
      <c r="J3" s="6">
        <v>474</v>
      </c>
      <c r="K3" s="6">
        <v>8431</v>
      </c>
      <c r="L3" s="6">
        <v>11178</v>
      </c>
      <c r="M3" s="6">
        <v>512</v>
      </c>
      <c r="N3" s="6">
        <v>2968</v>
      </c>
      <c r="O3" t="s">
        <v>72</v>
      </c>
      <c r="P3">
        <v>40</v>
      </c>
      <c r="Q3">
        <v>0</v>
      </c>
      <c r="R3">
        <v>1</v>
      </c>
      <c r="S3">
        <v>3</v>
      </c>
      <c r="T3">
        <v>6</v>
      </c>
      <c r="U3">
        <v>30</v>
      </c>
      <c r="V3">
        <v>0</v>
      </c>
      <c r="W3">
        <v>23</v>
      </c>
      <c r="X3" s="3">
        <v>113300</v>
      </c>
      <c r="Y3" s="3">
        <v>78000</v>
      </c>
      <c r="Z3" s="3">
        <v>63000</v>
      </c>
      <c r="AA3" s="3">
        <v>50286</v>
      </c>
      <c r="AC3" t="s">
        <v>73</v>
      </c>
      <c r="AD3" s="6">
        <v>24249</v>
      </c>
      <c r="AE3" s="6">
        <v>4963</v>
      </c>
      <c r="AF3" s="3">
        <v>288629496</v>
      </c>
      <c r="AG3" s="3">
        <v>88075638</v>
      </c>
      <c r="AH3" s="3">
        <v>22887393</v>
      </c>
      <c r="AI3" s="3">
        <v>430889</v>
      </c>
      <c r="AJ3" s="3">
        <v>2604885</v>
      </c>
      <c r="AK3" s="3">
        <v>1017486</v>
      </c>
      <c r="AL3" s="3">
        <v>34394662</v>
      </c>
      <c r="AM3" s="3">
        <v>75307893</v>
      </c>
      <c r="AN3" s="3">
        <v>5807852</v>
      </c>
      <c r="AO3" s="3">
        <v>41381540</v>
      </c>
      <c r="AP3" s="3">
        <v>2333000</v>
      </c>
    </row>
    <row r="4" spans="1:43" x14ac:dyDescent="0.25">
      <c r="A4" t="s">
        <v>58</v>
      </c>
      <c r="B4" s="6">
        <v>9293</v>
      </c>
      <c r="C4" s="6">
        <v>13103</v>
      </c>
      <c r="D4" s="6">
        <v>22396</v>
      </c>
      <c r="E4" s="6">
        <v>14512</v>
      </c>
      <c r="F4" s="6">
        <v>5950</v>
      </c>
      <c r="G4" s="6">
        <v>4032</v>
      </c>
      <c r="H4" s="6">
        <v>137</v>
      </c>
      <c r="I4" s="6">
        <v>403</v>
      </c>
      <c r="J4" s="6">
        <v>396</v>
      </c>
      <c r="K4" s="6">
        <v>4980</v>
      </c>
      <c r="L4" s="6">
        <v>9451</v>
      </c>
      <c r="M4" s="6">
        <v>1787</v>
      </c>
      <c r="N4" s="6">
        <v>593</v>
      </c>
      <c r="O4" t="s">
        <v>52</v>
      </c>
      <c r="P4">
        <v>30</v>
      </c>
      <c r="Q4">
        <v>0</v>
      </c>
      <c r="R4">
        <v>1</v>
      </c>
      <c r="S4">
        <v>1</v>
      </c>
      <c r="T4">
        <v>4</v>
      </c>
      <c r="U4">
        <v>22</v>
      </c>
      <c r="V4">
        <v>2</v>
      </c>
      <c r="W4">
        <v>0</v>
      </c>
      <c r="X4" s="3">
        <v>109000</v>
      </c>
      <c r="Y4" s="3">
        <v>77000</v>
      </c>
      <c r="Z4" s="3">
        <v>63000</v>
      </c>
      <c r="AA4" s="3">
        <v>48000</v>
      </c>
      <c r="AB4" s="3">
        <v>39000</v>
      </c>
      <c r="AC4">
        <v>0</v>
      </c>
      <c r="AD4" s="6">
        <v>17197</v>
      </c>
      <c r="AE4" s="6">
        <v>11692</v>
      </c>
      <c r="AF4" s="3">
        <v>239585431</v>
      </c>
      <c r="AG4" s="3">
        <v>60576420</v>
      </c>
      <c r="AH4" s="3">
        <v>14731806</v>
      </c>
      <c r="AI4" s="3">
        <v>255937</v>
      </c>
      <c r="AJ4" s="3">
        <v>1183093</v>
      </c>
      <c r="AK4" s="3">
        <v>1101911</v>
      </c>
      <c r="AL4" s="3">
        <v>20211939</v>
      </c>
      <c r="AM4" s="3">
        <v>123152341</v>
      </c>
      <c r="AN4" s="3">
        <v>24135503</v>
      </c>
      <c r="AO4" s="3">
        <v>6564265</v>
      </c>
      <c r="AP4" s="3">
        <v>2262000</v>
      </c>
    </row>
    <row r="5" spans="1:43" x14ac:dyDescent="0.25">
      <c r="A5" t="s">
        <v>58</v>
      </c>
      <c r="B5" s="6">
        <v>2752</v>
      </c>
      <c r="C5" s="6">
        <v>10318</v>
      </c>
      <c r="D5" s="6">
        <v>13070</v>
      </c>
      <c r="E5" s="6">
        <v>10800</v>
      </c>
      <c r="F5" s="6">
        <v>4407</v>
      </c>
      <c r="G5" s="6">
        <v>3611</v>
      </c>
      <c r="H5" s="6">
        <v>150</v>
      </c>
      <c r="I5" s="6">
        <v>375</v>
      </c>
      <c r="J5" s="6">
        <v>166</v>
      </c>
      <c r="K5" s="6">
        <v>4819</v>
      </c>
      <c r="L5" s="6">
        <v>6464</v>
      </c>
      <c r="M5" s="6">
        <v>418</v>
      </c>
      <c r="N5" s="6">
        <v>1504</v>
      </c>
      <c r="O5" t="s">
        <v>46</v>
      </c>
      <c r="P5">
        <v>16</v>
      </c>
      <c r="Q5">
        <v>0</v>
      </c>
      <c r="R5">
        <v>1</v>
      </c>
      <c r="S5">
        <v>1</v>
      </c>
      <c r="T5">
        <v>2</v>
      </c>
      <c r="U5">
        <v>7</v>
      </c>
      <c r="V5">
        <v>5</v>
      </c>
      <c r="W5">
        <v>1</v>
      </c>
      <c r="X5" s="3">
        <v>89000</v>
      </c>
      <c r="Y5" s="3">
        <v>62000</v>
      </c>
      <c r="Z5" s="3">
        <v>55000</v>
      </c>
      <c r="AA5" s="3">
        <v>35000</v>
      </c>
      <c r="AB5" s="3">
        <v>40000</v>
      </c>
      <c r="AC5" t="s">
        <v>59</v>
      </c>
      <c r="AD5" s="6">
        <v>11624</v>
      </c>
      <c r="AE5" s="6">
        <v>4025</v>
      </c>
      <c r="AF5" s="3">
        <v>133407908</v>
      </c>
      <c r="AG5" s="3">
        <v>23385466</v>
      </c>
      <c r="AH5" s="3">
        <v>13629705</v>
      </c>
      <c r="AI5" s="3">
        <v>297721</v>
      </c>
      <c r="AJ5" s="3">
        <v>893012</v>
      </c>
      <c r="AK5" s="3">
        <v>350268</v>
      </c>
      <c r="AL5" s="3">
        <v>18493602</v>
      </c>
      <c r="AM5" s="3">
        <v>38582271</v>
      </c>
      <c r="AN5" s="3">
        <v>2383932</v>
      </c>
      <c r="AO5" s="3">
        <v>16106363</v>
      </c>
      <c r="AP5" s="3">
        <v>1020000</v>
      </c>
    </row>
    <row r="6" spans="1:43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43" x14ac:dyDescent="0.25">
      <c r="A7" t="s">
        <v>58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s="12" customFormat="1" x14ac:dyDescent="0.25">
      <c r="A8" s="12" t="s">
        <v>103</v>
      </c>
      <c r="B8" s="26">
        <v>23950</v>
      </c>
      <c r="C8" s="26">
        <v>70673</v>
      </c>
      <c r="D8" s="26">
        <v>94623</v>
      </c>
      <c r="E8" s="26">
        <v>60358</v>
      </c>
      <c r="F8" s="26">
        <v>33235</v>
      </c>
      <c r="G8" s="26">
        <v>22536</v>
      </c>
      <c r="H8" s="26">
        <v>2157</v>
      </c>
      <c r="I8" s="26">
        <v>3954</v>
      </c>
      <c r="J8" s="26">
        <v>1427</v>
      </c>
      <c r="K8" s="26">
        <v>27372</v>
      </c>
      <c r="L8" s="26">
        <v>37853</v>
      </c>
      <c r="M8" s="26">
        <v>3347</v>
      </c>
      <c r="N8" s="26">
        <v>5247</v>
      </c>
      <c r="P8" s="12">
        <v>126</v>
      </c>
      <c r="Q8" s="12">
        <v>0</v>
      </c>
      <c r="R8" s="12">
        <v>4</v>
      </c>
      <c r="S8" s="12">
        <v>7</v>
      </c>
      <c r="T8" s="12">
        <v>16</v>
      </c>
      <c r="U8" s="12">
        <v>73</v>
      </c>
      <c r="V8" s="12">
        <v>24</v>
      </c>
      <c r="W8" s="12">
        <v>29</v>
      </c>
      <c r="AD8" s="13">
        <v>82823</v>
      </c>
      <c r="AE8" s="13">
        <v>28848</v>
      </c>
      <c r="AF8" s="28">
        <v>874921130</v>
      </c>
      <c r="AG8" s="28">
        <v>954160031</v>
      </c>
      <c r="AH8" s="28">
        <v>84047469</v>
      </c>
      <c r="AI8" s="28">
        <v>2045125</v>
      </c>
      <c r="AJ8" s="28">
        <v>8730100</v>
      </c>
      <c r="AK8" s="28">
        <v>3830561</v>
      </c>
      <c r="AL8" s="28">
        <v>108947432</v>
      </c>
      <c r="AM8" s="28">
        <v>327557400</v>
      </c>
      <c r="AN8" s="28">
        <v>43871187</v>
      </c>
      <c r="AO8" s="28">
        <v>66257060</v>
      </c>
      <c r="AP8" s="28">
        <v>7201585</v>
      </c>
      <c r="AQ8" s="32"/>
    </row>
    <row r="9" spans="1:43" s="14" customFormat="1" x14ac:dyDescent="0.25">
      <c r="A9" s="14" t="s">
        <v>102</v>
      </c>
      <c r="B9" s="27">
        <v>5987.5</v>
      </c>
      <c r="C9" s="27">
        <v>17668.25</v>
      </c>
      <c r="D9" s="27">
        <v>23655.75</v>
      </c>
      <c r="E9" s="27">
        <v>15089.5</v>
      </c>
      <c r="F9" s="27">
        <v>8308.75</v>
      </c>
      <c r="G9" s="27">
        <v>5634</v>
      </c>
      <c r="H9" s="27">
        <v>539.25</v>
      </c>
      <c r="I9" s="27">
        <v>988.5</v>
      </c>
      <c r="J9" s="27">
        <v>356.75</v>
      </c>
      <c r="K9" s="27">
        <v>6843</v>
      </c>
      <c r="L9" s="27">
        <v>9463.25</v>
      </c>
      <c r="M9" s="27">
        <v>836.75</v>
      </c>
      <c r="N9" s="27">
        <v>1311.75</v>
      </c>
      <c r="P9" s="14">
        <v>31.5</v>
      </c>
      <c r="Q9" s="14">
        <v>0</v>
      </c>
      <c r="R9" s="14">
        <v>1</v>
      </c>
      <c r="S9" s="14">
        <v>1.75</v>
      </c>
      <c r="T9" s="14">
        <v>4</v>
      </c>
      <c r="U9" s="14">
        <v>18.25</v>
      </c>
      <c r="V9" s="14">
        <v>6</v>
      </c>
      <c r="W9" s="14">
        <v>7.25</v>
      </c>
      <c r="X9" s="29">
        <v>101287.25</v>
      </c>
      <c r="Y9" s="29">
        <v>68857.75</v>
      </c>
      <c r="Z9" s="29">
        <v>57605</v>
      </c>
      <c r="AA9" s="29">
        <v>41806</v>
      </c>
      <c r="AB9" s="29">
        <v>35504.333333333336</v>
      </c>
      <c r="AD9" s="15">
        <v>20705.75</v>
      </c>
      <c r="AE9" s="15">
        <v>7212</v>
      </c>
      <c r="AF9" s="29">
        <v>218730282.5</v>
      </c>
      <c r="AG9" s="29">
        <v>238540007.75</v>
      </c>
      <c r="AH9" s="29">
        <v>21011867.25</v>
      </c>
      <c r="AI9" s="29">
        <v>511281.25</v>
      </c>
      <c r="AJ9" s="29">
        <v>2182525</v>
      </c>
      <c r="AK9" s="29">
        <v>957640.25</v>
      </c>
      <c r="AL9" s="29">
        <v>27236858</v>
      </c>
      <c r="AM9" s="29">
        <v>81889350</v>
      </c>
      <c r="AN9" s="29">
        <v>10967796.75</v>
      </c>
      <c r="AO9" s="29">
        <v>16564265</v>
      </c>
      <c r="AP9" s="29">
        <v>1800396.25</v>
      </c>
      <c r="AQ9" s="33"/>
    </row>
    <row r="10" spans="1:43" x14ac:dyDescent="0.25">
      <c r="A10" t="s">
        <v>101</v>
      </c>
      <c r="B10" s="6">
        <v>5952.5</v>
      </c>
      <c r="C10" s="6">
        <v>17757.5</v>
      </c>
      <c r="D10" s="6">
        <v>24582.5</v>
      </c>
      <c r="E10" s="6">
        <v>14543</v>
      </c>
      <c r="F10" s="6">
        <v>8390.5</v>
      </c>
      <c r="G10" s="6">
        <v>5004.5</v>
      </c>
      <c r="H10" s="6">
        <v>298</v>
      </c>
      <c r="I10" s="6">
        <v>896</v>
      </c>
      <c r="J10" s="6">
        <v>393.5</v>
      </c>
      <c r="K10" s="6">
        <v>6705.5</v>
      </c>
      <c r="L10" s="6">
        <v>10105.5</v>
      </c>
      <c r="M10" s="6">
        <v>571</v>
      </c>
      <c r="N10" s="6">
        <v>1048.5</v>
      </c>
      <c r="P10" s="6">
        <v>35</v>
      </c>
      <c r="Q10" s="6">
        <v>0</v>
      </c>
      <c r="R10" s="6">
        <v>1</v>
      </c>
      <c r="S10" s="6">
        <v>1.5</v>
      </c>
      <c r="T10" s="6">
        <v>4</v>
      </c>
      <c r="U10" s="6">
        <v>18</v>
      </c>
      <c r="V10" s="6">
        <v>3.5</v>
      </c>
      <c r="W10" s="6">
        <v>3</v>
      </c>
      <c r="X10" s="3">
        <v>101424.5</v>
      </c>
      <c r="Y10" s="3">
        <v>69500</v>
      </c>
      <c r="Z10" s="3">
        <v>59000</v>
      </c>
      <c r="AA10" s="3">
        <v>41500</v>
      </c>
      <c r="AB10" s="3">
        <v>39000</v>
      </c>
      <c r="AD10" s="7">
        <v>20723</v>
      </c>
      <c r="AE10" s="7">
        <v>6565.5</v>
      </c>
      <c r="AF10" s="3">
        <v>226441863</v>
      </c>
      <c r="AG10" s="3">
        <v>74326029</v>
      </c>
      <c r="AH10" s="3">
        <v>18809599.5</v>
      </c>
      <c r="AI10" s="3">
        <v>364305</v>
      </c>
      <c r="AJ10" s="3">
        <v>1893989</v>
      </c>
      <c r="AK10" s="3">
        <v>1059698.5</v>
      </c>
      <c r="AL10" s="3">
        <v>27303300.5</v>
      </c>
      <c r="AM10" s="3">
        <v>82911394</v>
      </c>
      <c r="AN10" s="3">
        <v>8675876</v>
      </c>
      <c r="AO10" s="3">
        <v>11335314</v>
      </c>
      <c r="AP10" s="3">
        <v>1924292.5</v>
      </c>
      <c r="AQ10" s="30"/>
    </row>
    <row r="11" spans="1:43" x14ac:dyDescent="0.25">
      <c r="AQ11" s="30"/>
    </row>
    <row r="12" spans="1:43" x14ac:dyDescent="0.25">
      <c r="A12" s="16" t="s">
        <v>105</v>
      </c>
      <c r="AQ12" s="30"/>
    </row>
    <row r="13" spans="1:43" x14ac:dyDescent="0.25">
      <c r="A13" s="19" t="s">
        <v>103</v>
      </c>
      <c r="B13" s="20">
        <v>430461</v>
      </c>
      <c r="C13" s="20">
        <v>1573583</v>
      </c>
      <c r="D13" s="20">
        <v>2032426</v>
      </c>
      <c r="E13" s="20">
        <v>1509188</v>
      </c>
      <c r="F13" s="20">
        <v>830924</v>
      </c>
      <c r="G13" s="20">
        <v>504141</v>
      </c>
      <c r="H13" s="20">
        <v>108413</v>
      </c>
      <c r="I13" s="20">
        <v>571285</v>
      </c>
      <c r="J13" s="20">
        <v>55341</v>
      </c>
      <c r="K13" s="20">
        <v>646133</v>
      </c>
      <c r="L13" s="20">
        <v>794345</v>
      </c>
      <c r="M13" s="20">
        <v>40993</v>
      </c>
      <c r="N13" s="20">
        <v>128144</v>
      </c>
      <c r="O13" s="19"/>
      <c r="P13" s="21">
        <v>2210.5</v>
      </c>
      <c r="Q13" s="21">
        <v>50</v>
      </c>
      <c r="R13" s="21">
        <v>77</v>
      </c>
      <c r="S13" s="21">
        <v>146</v>
      </c>
      <c r="T13" s="21">
        <v>268</v>
      </c>
      <c r="U13" s="21">
        <v>1223.2</v>
      </c>
      <c r="V13" s="21">
        <v>453.875</v>
      </c>
      <c r="W13" s="21">
        <v>598</v>
      </c>
      <c r="X13" s="19"/>
      <c r="Y13" s="19"/>
      <c r="Z13" s="19"/>
      <c r="AA13" s="19"/>
      <c r="AB13" s="19"/>
      <c r="AC13" s="19"/>
      <c r="AD13" s="22">
        <v>1747241</v>
      </c>
      <c r="AE13" s="22">
        <v>478244</v>
      </c>
      <c r="AF13" s="23">
        <v>22794845472</v>
      </c>
      <c r="AG13" s="23">
        <v>10377258053</v>
      </c>
      <c r="AH13" s="23">
        <v>1953151499.25</v>
      </c>
      <c r="AI13" s="23">
        <v>67450751</v>
      </c>
      <c r="AJ13" s="23">
        <v>146545429</v>
      </c>
      <c r="AK13" s="23">
        <v>103773641.51000001</v>
      </c>
      <c r="AL13" s="23">
        <v>2673528286.165</v>
      </c>
      <c r="AM13" s="23">
        <v>5337583339</v>
      </c>
      <c r="AN13" s="23">
        <v>621770231.24000001</v>
      </c>
      <c r="AO13" s="23">
        <v>2508804219</v>
      </c>
      <c r="AP13" s="23">
        <v>125055556</v>
      </c>
      <c r="AQ13" s="30"/>
    </row>
    <row r="14" spans="1:43" s="14" customFormat="1" x14ac:dyDescent="0.25">
      <c r="A14" s="17" t="s">
        <v>102</v>
      </c>
      <c r="B14" s="18">
        <v>6522.136363636364</v>
      </c>
      <c r="C14" s="18">
        <v>23842.166666666668</v>
      </c>
      <c r="D14" s="18">
        <v>30794.333333333332</v>
      </c>
      <c r="E14" s="18">
        <v>22866.484848484848</v>
      </c>
      <c r="F14" s="18">
        <v>13848.733333333334</v>
      </c>
      <c r="G14" s="18">
        <v>7638.5</v>
      </c>
      <c r="H14" s="18">
        <v>1642.621212121212</v>
      </c>
      <c r="I14" s="18">
        <v>8655.8333333333339</v>
      </c>
      <c r="J14" s="18">
        <v>838.5</v>
      </c>
      <c r="K14" s="18">
        <v>9789.8939393939399</v>
      </c>
      <c r="L14" s="18">
        <v>12035.530303030304</v>
      </c>
      <c r="M14" s="18">
        <v>621.10606060606062</v>
      </c>
      <c r="N14" s="18">
        <v>1941.5757575757575</v>
      </c>
      <c r="O14" s="17"/>
      <c r="P14" s="24">
        <v>33.492424242424242</v>
      </c>
      <c r="Q14" s="24">
        <v>0.75757575757575757</v>
      </c>
      <c r="R14" s="24">
        <v>1.1666666666666667</v>
      </c>
      <c r="S14" s="24">
        <v>2.2121212121212119</v>
      </c>
      <c r="T14" s="24">
        <v>4.0606060606060606</v>
      </c>
      <c r="U14" s="24">
        <v>18.533333333333335</v>
      </c>
      <c r="V14" s="24">
        <v>6.8768939393939394</v>
      </c>
      <c r="W14" s="24">
        <v>9.0606060606060606</v>
      </c>
      <c r="X14" s="25">
        <v>116633.33333333333</v>
      </c>
      <c r="Y14" s="25">
        <v>76963.380952380947</v>
      </c>
      <c r="Z14" s="25">
        <v>56462</v>
      </c>
      <c r="AA14" s="25">
        <v>41095.584615384614</v>
      </c>
      <c r="AB14" s="25">
        <v>34028.533333333333</v>
      </c>
      <c r="AC14" s="17"/>
      <c r="AD14" s="18">
        <v>26473.348484848484</v>
      </c>
      <c r="AE14" s="18">
        <v>7357.6</v>
      </c>
      <c r="AF14" s="25">
        <v>345376446.54545456</v>
      </c>
      <c r="AG14" s="25">
        <v>172954300.88333333</v>
      </c>
      <c r="AH14" s="25">
        <v>29593204.53409091</v>
      </c>
      <c r="AI14" s="25">
        <v>1021981.0757575758</v>
      </c>
      <c r="AJ14" s="25">
        <v>2220385.2878787881</v>
      </c>
      <c r="AK14" s="25">
        <v>1572327.9016666668</v>
      </c>
      <c r="AL14" s="25">
        <v>40508004.335833333</v>
      </c>
      <c r="AM14" s="25">
        <v>80872474.833333328</v>
      </c>
      <c r="AN14" s="25">
        <v>9420761.07939394</v>
      </c>
      <c r="AO14" s="25">
        <v>38012185.136363633</v>
      </c>
      <c r="AP14" s="25">
        <v>1985008.8253968253</v>
      </c>
      <c r="AQ14" s="33"/>
    </row>
    <row r="15" spans="1:43" x14ac:dyDescent="0.25">
      <c r="A15" s="16" t="s">
        <v>101</v>
      </c>
      <c r="B15" s="10">
        <v>5333</v>
      </c>
      <c r="C15" s="10">
        <v>22205.5</v>
      </c>
      <c r="D15" s="10">
        <v>28511</v>
      </c>
      <c r="E15" s="10">
        <v>20436</v>
      </c>
      <c r="F15" s="10">
        <v>12112.5</v>
      </c>
      <c r="G15" s="10">
        <v>6379</v>
      </c>
      <c r="H15" s="10">
        <v>1055.5</v>
      </c>
      <c r="I15" s="10">
        <v>819.5</v>
      </c>
      <c r="J15" s="10">
        <v>665</v>
      </c>
      <c r="K15" s="10">
        <v>8955</v>
      </c>
      <c r="L15" s="10">
        <v>11197</v>
      </c>
      <c r="M15" s="10">
        <v>423.5</v>
      </c>
      <c r="N15" s="10">
        <v>1521.5</v>
      </c>
      <c r="O15" s="16"/>
      <c r="P15" s="16">
        <v>30</v>
      </c>
      <c r="Q15" s="16">
        <v>0</v>
      </c>
      <c r="R15" s="16">
        <v>1</v>
      </c>
      <c r="S15" s="16">
        <v>2</v>
      </c>
      <c r="T15" s="16">
        <v>3</v>
      </c>
      <c r="U15" s="16">
        <v>15</v>
      </c>
      <c r="V15" s="16">
        <v>5</v>
      </c>
      <c r="W15" s="16">
        <v>5</v>
      </c>
      <c r="X15" s="11">
        <v>109000</v>
      </c>
      <c r="Y15" s="11">
        <v>75000</v>
      </c>
      <c r="Z15" s="11">
        <v>55141</v>
      </c>
      <c r="AA15" s="11">
        <v>40000</v>
      </c>
      <c r="AB15" s="11">
        <v>32021.5</v>
      </c>
      <c r="AC15" s="16"/>
      <c r="AD15" s="10">
        <v>24572</v>
      </c>
      <c r="AE15" s="10">
        <v>6333</v>
      </c>
      <c r="AF15" s="11">
        <v>292833554.5</v>
      </c>
      <c r="AG15" s="11">
        <v>101366577.5</v>
      </c>
      <c r="AH15" s="11">
        <v>24946846.5</v>
      </c>
      <c r="AI15" s="11">
        <v>776100.5</v>
      </c>
      <c r="AJ15" s="11">
        <v>1600568.5</v>
      </c>
      <c r="AK15" s="11">
        <v>1184711</v>
      </c>
      <c r="AL15" s="11">
        <v>37933959</v>
      </c>
      <c r="AM15" s="11">
        <v>71327821.5</v>
      </c>
      <c r="AN15" s="11">
        <v>4564554.5</v>
      </c>
      <c r="AO15" s="11">
        <v>23432191.5</v>
      </c>
      <c r="AP15" s="11">
        <v>1792160</v>
      </c>
      <c r="AQ15" s="30"/>
    </row>
    <row r="16" spans="1:43" x14ac:dyDescent="0.25">
      <c r="A16" s="30"/>
      <c r="B16" s="30"/>
      <c r="C16" s="30"/>
      <c r="D16" s="30"/>
      <c r="E16" s="30"/>
      <c r="F16" s="30"/>
      <c r="G16" s="30" t="s">
        <v>104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AI1" workbookViewId="0">
      <selection activeCell="AR14" sqref="AR14"/>
    </sheetView>
  </sheetViews>
  <sheetFormatPr defaultColWidth="15" defaultRowHeight="15" x14ac:dyDescent="0.25"/>
  <cols>
    <col min="1" max="1" width="11.85546875" bestFit="1" customWidth="1"/>
    <col min="2" max="2" width="14.28515625" bestFit="1" customWidth="1"/>
    <col min="3" max="3" width="14.5703125" bestFit="1" customWidth="1"/>
    <col min="4" max="4" width="13.7109375" bestFit="1" customWidth="1"/>
    <col min="5" max="7" width="13" bestFit="1" customWidth="1"/>
    <col min="8" max="9" width="15" bestFit="1" customWidth="1"/>
    <col min="10" max="10" width="13.85546875" bestFit="1" customWidth="1"/>
    <col min="11" max="12" width="13" bestFit="1" customWidth="1"/>
    <col min="13" max="13" width="14.140625" bestFit="1" customWidth="1"/>
    <col min="14" max="14" width="13" bestFit="1" customWidth="1"/>
    <col min="15" max="15" width="78.85546875" bestFit="1" customWidth="1"/>
    <col min="16" max="16" width="12.85546875" bestFit="1" customWidth="1"/>
    <col min="17" max="17" width="14.140625" bestFit="1" customWidth="1"/>
    <col min="18" max="20" width="10.5703125" bestFit="1" customWidth="1"/>
    <col min="21" max="21" width="14.85546875" bestFit="1" customWidth="1"/>
    <col min="22" max="22" width="14.5703125" bestFit="1" customWidth="1"/>
    <col min="23" max="23" width="15.140625" bestFit="1" customWidth="1"/>
    <col min="24" max="24" width="12.5703125" bestFit="1" customWidth="1"/>
    <col min="25" max="26" width="11.5703125" bestFit="1" customWidth="1"/>
    <col min="27" max="27" width="14.7109375" bestFit="1" customWidth="1"/>
    <col min="28" max="28" width="14.42578125" bestFit="1" customWidth="1"/>
    <col min="29" max="29" width="52.85546875" bestFit="1" customWidth="1"/>
    <col min="30" max="30" width="14.5703125" bestFit="1" customWidth="1"/>
    <col min="31" max="31" width="15.140625" bestFit="1" customWidth="1"/>
    <col min="32" max="32" width="19" bestFit="1" customWidth="1"/>
    <col min="33" max="33" width="19.140625" bestFit="1" customWidth="1"/>
    <col min="34" max="34" width="18.140625" bestFit="1" customWidth="1"/>
    <col min="35" max="35" width="15.28515625" bestFit="1" customWidth="1"/>
    <col min="36" max="37" width="16.42578125" bestFit="1" customWidth="1"/>
    <col min="38" max="39" width="18.140625" bestFit="1" customWidth="1"/>
    <col min="40" max="40" width="16.42578125" bestFit="1" customWidth="1"/>
    <col min="41" max="41" width="18.140625" bestFit="1" customWidth="1"/>
    <col min="42" max="42" width="16.42578125" bestFit="1" customWidth="1"/>
  </cols>
  <sheetData>
    <row r="1" spans="1:42" ht="10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x14ac:dyDescent="0.25">
      <c r="A2" t="s">
        <v>44</v>
      </c>
      <c r="B2" s="6">
        <v>8085</v>
      </c>
      <c r="C2" s="6">
        <v>15882</v>
      </c>
      <c r="D2" s="6">
        <v>23907</v>
      </c>
      <c r="E2" s="6">
        <v>14884</v>
      </c>
      <c r="F2" s="6">
        <v>7878</v>
      </c>
      <c r="G2" s="6">
        <v>1975</v>
      </c>
      <c r="H2" s="6">
        <v>1257</v>
      </c>
      <c r="I2" s="6">
        <v>1155</v>
      </c>
      <c r="J2" s="6">
        <v>535</v>
      </c>
      <c r="K2" s="6">
        <v>3009</v>
      </c>
      <c r="L2" s="6">
        <v>5318</v>
      </c>
      <c r="M2" s="6">
        <v>1221</v>
      </c>
      <c r="N2" s="6">
        <v>489</v>
      </c>
      <c r="O2" t="s">
        <v>46</v>
      </c>
      <c r="P2">
        <v>32</v>
      </c>
      <c r="Q2">
        <v>0</v>
      </c>
      <c r="R2">
        <v>1</v>
      </c>
      <c r="S2">
        <v>3</v>
      </c>
      <c r="T2">
        <v>3</v>
      </c>
      <c r="U2">
        <v>18</v>
      </c>
      <c r="V2">
        <v>2</v>
      </c>
      <c r="W2">
        <v>0</v>
      </c>
      <c r="X2" s="3">
        <v>95000</v>
      </c>
      <c r="Y2" s="3">
        <v>75000</v>
      </c>
      <c r="Z2" s="3">
        <v>40000</v>
      </c>
      <c r="AA2" s="3">
        <v>39000</v>
      </c>
      <c r="AB2" s="3">
        <v>33000</v>
      </c>
      <c r="AC2">
        <v>0</v>
      </c>
      <c r="AD2" s="6">
        <v>15101</v>
      </c>
      <c r="AE2" s="6">
        <v>7048</v>
      </c>
      <c r="AF2" s="3">
        <v>334603788</v>
      </c>
      <c r="AG2" s="3">
        <v>209102389</v>
      </c>
      <c r="AH2" s="3">
        <v>7918137</v>
      </c>
      <c r="AI2" s="3">
        <v>972713</v>
      </c>
      <c r="AJ2" s="3">
        <v>2552271</v>
      </c>
      <c r="AK2" s="3">
        <v>1065706</v>
      </c>
      <c r="AL2" s="3">
        <v>12219920</v>
      </c>
      <c r="AM2" s="3">
        <v>58176082</v>
      </c>
      <c r="AN2" s="3">
        <v>37425130</v>
      </c>
      <c r="AO2" s="3">
        <v>8359836</v>
      </c>
      <c r="AP2" s="3">
        <v>2000000</v>
      </c>
    </row>
    <row r="3" spans="1:42" x14ac:dyDescent="0.25">
      <c r="A3" t="s">
        <v>44</v>
      </c>
      <c r="B3" s="6">
        <v>8803</v>
      </c>
      <c r="C3" s="6">
        <v>50982</v>
      </c>
      <c r="D3" s="6">
        <v>59785</v>
      </c>
      <c r="E3" s="6">
        <v>51156</v>
      </c>
      <c r="F3" s="6">
        <v>32816</v>
      </c>
      <c r="G3" s="6">
        <v>22276</v>
      </c>
      <c r="H3" s="6">
        <v>2677</v>
      </c>
      <c r="I3" s="6">
        <v>189</v>
      </c>
      <c r="J3" s="6">
        <v>699</v>
      </c>
      <c r="K3" s="6">
        <v>14969</v>
      </c>
      <c r="L3" s="6">
        <v>14587</v>
      </c>
      <c r="M3" s="6">
        <v>124</v>
      </c>
      <c r="N3" s="6">
        <v>482</v>
      </c>
      <c r="O3" t="s">
        <v>46</v>
      </c>
      <c r="P3">
        <v>54</v>
      </c>
      <c r="Q3">
        <v>0</v>
      </c>
      <c r="R3">
        <v>1</v>
      </c>
      <c r="S3">
        <v>2</v>
      </c>
      <c r="T3">
        <v>6</v>
      </c>
      <c r="U3">
        <v>45</v>
      </c>
      <c r="V3">
        <v>5</v>
      </c>
      <c r="W3">
        <v>6</v>
      </c>
      <c r="X3" s="3">
        <v>100452</v>
      </c>
      <c r="Y3" s="3">
        <v>61932</v>
      </c>
      <c r="Z3" s="3">
        <v>55141</v>
      </c>
      <c r="AA3" s="3">
        <v>38218</v>
      </c>
      <c r="AB3" s="3">
        <v>20253</v>
      </c>
      <c r="AC3">
        <v>4290</v>
      </c>
      <c r="AD3" s="6">
        <v>60443</v>
      </c>
      <c r="AE3" s="6">
        <v>10282</v>
      </c>
      <c r="AF3" s="3">
        <v>451060353</v>
      </c>
      <c r="AG3" s="3">
        <v>207926972</v>
      </c>
      <c r="AH3" s="3">
        <v>80330845</v>
      </c>
      <c r="AI3" s="3">
        <v>2045490</v>
      </c>
      <c r="AJ3" s="3">
        <v>451944</v>
      </c>
      <c r="AK3" s="3">
        <v>1798476</v>
      </c>
      <c r="AL3" s="3">
        <v>94119507</v>
      </c>
      <c r="AM3" s="3">
        <v>139514573</v>
      </c>
      <c r="AN3" s="3">
        <v>2241792</v>
      </c>
      <c r="AO3" s="3">
        <v>6859541</v>
      </c>
      <c r="AP3" s="3">
        <v>1934000</v>
      </c>
    </row>
    <row r="4" spans="1:42" x14ac:dyDescent="0.25">
      <c r="A4" t="s">
        <v>44</v>
      </c>
      <c r="B4" s="6">
        <v>2000</v>
      </c>
      <c r="C4" s="6">
        <v>23000</v>
      </c>
      <c r="D4" s="6">
        <v>25000</v>
      </c>
      <c r="E4" s="6">
        <v>22305</v>
      </c>
      <c r="F4" s="6">
        <v>18514</v>
      </c>
      <c r="G4" s="6">
        <v>10929</v>
      </c>
      <c r="H4" s="6">
        <v>630</v>
      </c>
      <c r="I4" s="6">
        <v>13</v>
      </c>
      <c r="J4" s="6">
        <v>241</v>
      </c>
      <c r="K4" s="6">
        <v>12367</v>
      </c>
      <c r="L4" s="6">
        <v>12515</v>
      </c>
      <c r="M4" s="6">
        <v>115</v>
      </c>
      <c r="N4" s="6">
        <v>957</v>
      </c>
      <c r="O4" t="s">
        <v>53</v>
      </c>
      <c r="P4">
        <v>31</v>
      </c>
      <c r="Q4">
        <v>0</v>
      </c>
      <c r="R4">
        <v>1</v>
      </c>
      <c r="S4">
        <v>2</v>
      </c>
      <c r="T4">
        <v>1</v>
      </c>
      <c r="U4">
        <v>20</v>
      </c>
      <c r="V4">
        <v>7</v>
      </c>
      <c r="W4">
        <v>0</v>
      </c>
      <c r="X4" s="3">
        <v>90000</v>
      </c>
      <c r="Y4" s="3">
        <v>65000</v>
      </c>
      <c r="Z4" s="3">
        <v>50000</v>
      </c>
      <c r="AA4" s="3">
        <v>38000</v>
      </c>
      <c r="AB4" s="3">
        <v>30000</v>
      </c>
      <c r="AC4">
        <v>0</v>
      </c>
      <c r="AD4" s="6">
        <v>26846</v>
      </c>
      <c r="AE4" s="6">
        <v>2381</v>
      </c>
      <c r="AF4" s="3">
        <v>250000000</v>
      </c>
      <c r="AG4" s="3">
        <v>207500000</v>
      </c>
      <c r="AH4" s="3">
        <v>39262154</v>
      </c>
      <c r="AI4" s="3">
        <v>614640</v>
      </c>
      <c r="AJ4" s="3">
        <v>27222</v>
      </c>
      <c r="AK4" s="3">
        <v>653720</v>
      </c>
      <c r="AL4" s="3">
        <v>47508776</v>
      </c>
      <c r="AM4" s="3">
        <v>65184733</v>
      </c>
      <c r="AN4" s="3">
        <v>941629</v>
      </c>
      <c r="AO4" s="3">
        <v>5180948</v>
      </c>
      <c r="AP4" s="3">
        <v>100000</v>
      </c>
    </row>
    <row r="5" spans="1:42" x14ac:dyDescent="0.25">
      <c r="A5" t="s">
        <v>44</v>
      </c>
      <c r="B5" s="6">
        <v>9722</v>
      </c>
      <c r="C5" s="6">
        <v>36158</v>
      </c>
      <c r="D5" s="6">
        <v>45880</v>
      </c>
      <c r="E5" s="6">
        <v>39148</v>
      </c>
      <c r="F5" s="6">
        <v>20187</v>
      </c>
      <c r="G5" s="6">
        <v>17209</v>
      </c>
      <c r="H5" s="6">
        <v>1041</v>
      </c>
      <c r="I5" s="6">
        <v>286</v>
      </c>
      <c r="J5" s="6">
        <v>752</v>
      </c>
      <c r="K5" s="6">
        <v>17057</v>
      </c>
      <c r="L5" s="6">
        <v>19413</v>
      </c>
      <c r="M5" s="6">
        <v>463</v>
      </c>
      <c r="N5" s="6">
        <v>927</v>
      </c>
      <c r="O5" t="s">
        <v>68</v>
      </c>
      <c r="P5">
        <v>46</v>
      </c>
      <c r="Q5">
        <v>0</v>
      </c>
      <c r="R5">
        <v>1</v>
      </c>
      <c r="S5">
        <v>3</v>
      </c>
      <c r="T5">
        <v>4</v>
      </c>
      <c r="U5">
        <v>23</v>
      </c>
      <c r="V5">
        <v>15</v>
      </c>
      <c r="W5">
        <v>19</v>
      </c>
      <c r="X5" s="3">
        <v>125000</v>
      </c>
      <c r="Y5" s="3">
        <v>71000</v>
      </c>
      <c r="Z5" s="3">
        <v>56000</v>
      </c>
      <c r="AA5" s="3">
        <v>34800</v>
      </c>
      <c r="AB5" s="3">
        <v>27400</v>
      </c>
      <c r="AC5">
        <v>5240</v>
      </c>
      <c r="AD5" s="6">
        <v>33209</v>
      </c>
      <c r="AE5" s="6">
        <v>5741</v>
      </c>
      <c r="AF5" s="3">
        <v>426592986</v>
      </c>
      <c r="AG5" s="3">
        <v>175126066</v>
      </c>
      <c r="AH5" s="3">
        <v>64373430</v>
      </c>
      <c r="AI5" s="3">
        <v>969978</v>
      </c>
      <c r="AJ5" s="3">
        <v>508359</v>
      </c>
      <c r="AK5" s="3">
        <v>2296510</v>
      </c>
      <c r="AL5" s="3">
        <v>78263210</v>
      </c>
      <c r="AM5" s="3">
        <v>157666947</v>
      </c>
      <c r="AN5" s="3">
        <v>5495627</v>
      </c>
      <c r="AO5" s="3">
        <v>9001400</v>
      </c>
      <c r="AP5" s="3">
        <v>2791331</v>
      </c>
    </row>
    <row r="6" spans="1:42" x14ac:dyDescent="0.25">
      <c r="A6" t="s">
        <v>44</v>
      </c>
      <c r="B6" s="6">
        <v>1100</v>
      </c>
      <c r="C6" s="6">
        <v>18500</v>
      </c>
      <c r="D6" s="6">
        <v>29500</v>
      </c>
      <c r="E6" s="6">
        <v>20111</v>
      </c>
      <c r="F6" s="6">
        <v>11535</v>
      </c>
      <c r="G6" s="6">
        <v>3860</v>
      </c>
      <c r="H6" s="6">
        <v>592</v>
      </c>
      <c r="I6" s="6">
        <v>3400</v>
      </c>
      <c r="J6" s="6">
        <v>1484</v>
      </c>
      <c r="K6" s="6">
        <v>4256</v>
      </c>
      <c r="L6" s="6">
        <v>7822</v>
      </c>
      <c r="M6" s="6">
        <v>1534</v>
      </c>
      <c r="N6" s="6">
        <v>644</v>
      </c>
      <c r="O6" t="s">
        <v>93</v>
      </c>
      <c r="P6">
        <v>41</v>
      </c>
      <c r="Q6">
        <v>0</v>
      </c>
      <c r="R6">
        <v>2</v>
      </c>
      <c r="S6">
        <v>4</v>
      </c>
      <c r="T6">
        <v>11</v>
      </c>
      <c r="U6">
        <v>24</v>
      </c>
      <c r="V6">
        <v>2</v>
      </c>
      <c r="W6">
        <v>2</v>
      </c>
      <c r="X6" s="3">
        <v>175000</v>
      </c>
      <c r="Y6" s="3">
        <v>80000</v>
      </c>
      <c r="Z6" s="3">
        <v>52100</v>
      </c>
      <c r="AA6" s="3">
        <v>41573</v>
      </c>
      <c r="AC6" t="s">
        <v>94</v>
      </c>
      <c r="AD6" s="6">
        <v>18503</v>
      </c>
      <c r="AE6" s="6">
        <v>10775</v>
      </c>
      <c r="AF6" s="3">
        <v>449532877</v>
      </c>
      <c r="AG6" s="3">
        <v>156966057</v>
      </c>
      <c r="AH6" s="3">
        <v>16774324</v>
      </c>
      <c r="AI6" s="3">
        <v>817599</v>
      </c>
      <c r="AJ6" s="3">
        <v>5500000</v>
      </c>
      <c r="AK6" s="3">
        <v>3077844</v>
      </c>
      <c r="AL6" s="3">
        <v>35138606</v>
      </c>
      <c r="AM6" s="3">
        <v>115655613</v>
      </c>
      <c r="AN6" s="3">
        <v>31675756</v>
      </c>
      <c r="AO6" s="3">
        <v>8176683</v>
      </c>
      <c r="AP6" s="3">
        <v>1858000</v>
      </c>
    </row>
    <row r="7" spans="1:42" x14ac:dyDescent="0.25">
      <c r="A7" t="s">
        <v>44</v>
      </c>
      <c r="B7" s="6">
        <v>13342</v>
      </c>
      <c r="C7" s="6">
        <v>32776</v>
      </c>
      <c r="D7" s="6">
        <v>46118</v>
      </c>
      <c r="E7" s="6">
        <v>45995</v>
      </c>
      <c r="F7" s="6">
        <v>16930</v>
      </c>
      <c r="G7" s="6">
        <v>11626</v>
      </c>
      <c r="H7" s="6">
        <v>2827</v>
      </c>
      <c r="I7" s="6">
        <v>1135</v>
      </c>
      <c r="J7" s="6">
        <v>854</v>
      </c>
      <c r="K7" s="6">
        <v>11256</v>
      </c>
      <c r="L7" s="6">
        <v>18605</v>
      </c>
      <c r="M7" s="6">
        <v>3381</v>
      </c>
      <c r="N7" s="6">
        <v>1134</v>
      </c>
      <c r="O7" t="s">
        <v>46</v>
      </c>
      <c r="P7">
        <v>68</v>
      </c>
      <c r="Q7">
        <v>4</v>
      </c>
      <c r="R7">
        <v>1</v>
      </c>
      <c r="S7">
        <v>3</v>
      </c>
      <c r="T7">
        <v>7</v>
      </c>
      <c r="U7">
        <v>54</v>
      </c>
      <c r="V7">
        <v>14</v>
      </c>
      <c r="W7">
        <v>49</v>
      </c>
      <c r="X7" s="3">
        <v>129000</v>
      </c>
      <c r="Y7" s="3">
        <v>77000</v>
      </c>
      <c r="Z7" s="3">
        <v>58000</v>
      </c>
      <c r="AA7" s="3">
        <v>47000</v>
      </c>
      <c r="AB7" s="3">
        <v>30000</v>
      </c>
      <c r="AC7">
        <v>3000</v>
      </c>
      <c r="AD7" s="6">
        <v>37763</v>
      </c>
      <c r="AE7" s="6">
        <v>18076</v>
      </c>
      <c r="AF7" s="3">
        <v>561814847</v>
      </c>
      <c r="AG7" s="3">
        <v>136696461</v>
      </c>
      <c r="AH7" s="3">
        <v>45739492</v>
      </c>
      <c r="AI7" s="3">
        <v>2810691</v>
      </c>
      <c r="AJ7" s="3">
        <v>4043285</v>
      </c>
      <c r="AK7" s="3">
        <v>2033669</v>
      </c>
      <c r="AL7" s="3">
        <v>40443799</v>
      </c>
      <c r="AM7" s="3">
        <v>176225566</v>
      </c>
      <c r="AN7" s="3">
        <v>29749520</v>
      </c>
      <c r="AO7" s="3">
        <v>10078096</v>
      </c>
    </row>
    <row r="8" spans="1:42" x14ac:dyDescent="0.25">
      <c r="A8" t="s">
        <v>44</v>
      </c>
      <c r="B8" s="6">
        <v>7925</v>
      </c>
      <c r="C8" s="6">
        <v>23363</v>
      </c>
      <c r="D8" s="6">
        <v>31288</v>
      </c>
      <c r="E8" s="6">
        <v>27442</v>
      </c>
      <c r="F8" s="6">
        <v>15639</v>
      </c>
      <c r="G8" s="6">
        <v>5893</v>
      </c>
      <c r="H8" s="6">
        <v>646</v>
      </c>
      <c r="I8" s="6">
        <v>822</v>
      </c>
      <c r="J8" s="6">
        <v>591</v>
      </c>
      <c r="K8" s="6">
        <v>9134</v>
      </c>
      <c r="L8" s="6">
        <v>14639</v>
      </c>
      <c r="M8" s="6">
        <v>880</v>
      </c>
      <c r="N8" s="6">
        <v>1666</v>
      </c>
      <c r="O8" t="s">
        <v>46</v>
      </c>
      <c r="P8">
        <v>44</v>
      </c>
      <c r="Q8">
        <v>0</v>
      </c>
      <c r="R8">
        <v>1</v>
      </c>
      <c r="S8">
        <v>2</v>
      </c>
      <c r="T8">
        <v>8</v>
      </c>
      <c r="U8">
        <v>24</v>
      </c>
      <c r="V8">
        <v>9</v>
      </c>
      <c r="W8">
        <v>23</v>
      </c>
      <c r="X8" s="3">
        <v>165000</v>
      </c>
      <c r="Y8" s="3">
        <v>87366</v>
      </c>
      <c r="Z8" s="3">
        <v>47843</v>
      </c>
      <c r="AA8" s="3">
        <v>33000</v>
      </c>
      <c r="AB8" s="3">
        <v>26000</v>
      </c>
      <c r="AC8" t="s">
        <v>90</v>
      </c>
      <c r="AD8" s="6">
        <v>24853</v>
      </c>
      <c r="AE8" s="6">
        <v>10150</v>
      </c>
      <c r="AF8" s="3">
        <v>418897544</v>
      </c>
      <c r="AG8" s="3">
        <v>104724386</v>
      </c>
      <c r="AH8" s="3">
        <v>23977820</v>
      </c>
      <c r="AI8" s="3">
        <v>907942</v>
      </c>
      <c r="AJ8" s="3">
        <v>2210969</v>
      </c>
      <c r="AK8" s="3">
        <v>1259633</v>
      </c>
      <c r="AL8" s="3">
        <v>37643462</v>
      </c>
      <c r="AM8" s="3">
        <v>122595201</v>
      </c>
      <c r="AN8" s="3">
        <v>11625801</v>
      </c>
      <c r="AO8" s="3">
        <v>25560175</v>
      </c>
      <c r="AP8" s="3">
        <v>2540000</v>
      </c>
    </row>
    <row r="9" spans="1:42" x14ac:dyDescent="0.25">
      <c r="A9" t="s">
        <v>44</v>
      </c>
      <c r="B9" s="6">
        <v>4605</v>
      </c>
      <c r="C9" s="6">
        <v>24246</v>
      </c>
      <c r="D9" s="6">
        <v>30301</v>
      </c>
      <c r="E9" s="6">
        <v>22696</v>
      </c>
      <c r="F9" s="6">
        <v>16407</v>
      </c>
      <c r="G9" s="6">
        <v>11784</v>
      </c>
      <c r="H9" s="6">
        <v>254</v>
      </c>
      <c r="I9" s="6">
        <v>130</v>
      </c>
      <c r="J9" s="6">
        <v>159</v>
      </c>
      <c r="K9" s="6">
        <v>10053</v>
      </c>
      <c r="L9" s="6">
        <v>10812</v>
      </c>
      <c r="M9" s="6">
        <v>101</v>
      </c>
      <c r="N9" s="6">
        <v>345</v>
      </c>
      <c r="O9" t="s">
        <v>43</v>
      </c>
      <c r="P9">
        <v>33</v>
      </c>
      <c r="Q9">
        <v>0</v>
      </c>
      <c r="R9">
        <v>1</v>
      </c>
      <c r="S9">
        <v>4</v>
      </c>
      <c r="T9">
        <v>3</v>
      </c>
      <c r="U9">
        <v>11</v>
      </c>
      <c r="V9">
        <v>14</v>
      </c>
      <c r="W9">
        <v>0</v>
      </c>
      <c r="X9" s="3">
        <v>96000</v>
      </c>
      <c r="Y9" s="3">
        <v>62000</v>
      </c>
      <c r="Z9" s="3">
        <v>46000</v>
      </c>
      <c r="AA9" s="3">
        <v>41000</v>
      </c>
      <c r="AB9" s="3">
        <v>32000</v>
      </c>
      <c r="AC9">
        <v>0</v>
      </c>
      <c r="AD9" s="6">
        <v>31377</v>
      </c>
      <c r="AE9" s="6">
        <v>5638</v>
      </c>
      <c r="AF9" s="3">
        <v>206050680</v>
      </c>
      <c r="AG9" s="3">
        <v>100533928</v>
      </c>
      <c r="AH9" s="3">
        <v>42352125</v>
      </c>
      <c r="AI9" s="3">
        <v>396054</v>
      </c>
      <c r="AJ9" s="3">
        <v>244314</v>
      </c>
      <c r="AK9" s="3">
        <v>607881</v>
      </c>
      <c r="AL9" s="3">
        <v>40456315</v>
      </c>
      <c r="AM9" s="3">
        <v>71840514</v>
      </c>
      <c r="AN9" s="3">
        <v>1332792</v>
      </c>
      <c r="AO9" s="3">
        <v>3872186</v>
      </c>
      <c r="AP9" s="3">
        <v>1845000</v>
      </c>
    </row>
    <row r="10" spans="1:42" x14ac:dyDescent="0.25">
      <c r="A10" t="s">
        <v>44</v>
      </c>
      <c r="B10" s="6">
        <v>4492</v>
      </c>
      <c r="C10" s="6">
        <v>17647</v>
      </c>
      <c r="D10" s="6">
        <v>22139</v>
      </c>
      <c r="E10" s="6">
        <v>20854</v>
      </c>
      <c r="F10" s="6">
        <v>13561</v>
      </c>
      <c r="G10" s="6">
        <v>10104</v>
      </c>
      <c r="H10" s="6">
        <v>1191</v>
      </c>
      <c r="I10" s="6">
        <v>148</v>
      </c>
      <c r="J10" s="6">
        <v>369</v>
      </c>
      <c r="K10" s="6">
        <v>10665</v>
      </c>
      <c r="L10" s="6">
        <v>12844</v>
      </c>
      <c r="M10" s="6">
        <v>319</v>
      </c>
      <c r="N10" s="6">
        <v>471</v>
      </c>
      <c r="O10" t="s">
        <v>52</v>
      </c>
      <c r="P10">
        <v>25</v>
      </c>
      <c r="Q10">
        <v>0</v>
      </c>
      <c r="R10">
        <v>1</v>
      </c>
      <c r="S10">
        <v>2</v>
      </c>
      <c r="T10">
        <v>3</v>
      </c>
      <c r="U10">
        <v>11</v>
      </c>
      <c r="V10">
        <v>8</v>
      </c>
      <c r="W10">
        <v>8</v>
      </c>
      <c r="X10" s="3">
        <v>87631</v>
      </c>
      <c r="Y10" s="3">
        <v>71234</v>
      </c>
      <c r="Z10" s="3">
        <v>51765</v>
      </c>
      <c r="AA10" s="3">
        <v>30196</v>
      </c>
      <c r="AB10" s="3">
        <v>25155</v>
      </c>
      <c r="AC10">
        <v>5492</v>
      </c>
      <c r="AD10" s="6">
        <v>18816</v>
      </c>
      <c r="AE10" s="6">
        <v>4572</v>
      </c>
      <c r="AF10" s="3">
        <v>220153842</v>
      </c>
      <c r="AG10" s="3">
        <v>87295523</v>
      </c>
      <c r="AH10" s="3">
        <v>36070522</v>
      </c>
      <c r="AI10" s="3">
        <v>680611</v>
      </c>
      <c r="AJ10" s="3">
        <v>374078</v>
      </c>
      <c r="AK10" s="3">
        <v>953904</v>
      </c>
      <c r="AL10" s="3">
        <v>41000055</v>
      </c>
      <c r="AM10" s="3">
        <v>79766953</v>
      </c>
      <c r="AN10" s="3">
        <v>3906562</v>
      </c>
      <c r="AO10" s="3">
        <v>4359718</v>
      </c>
      <c r="AP10" s="3">
        <v>1361564</v>
      </c>
    </row>
    <row r="11" spans="1:42" x14ac:dyDescent="0.25">
      <c r="A11" t="s">
        <v>44</v>
      </c>
      <c r="B11" s="6">
        <v>7228</v>
      </c>
      <c r="C11" s="6">
        <v>23859</v>
      </c>
      <c r="D11" s="6">
        <v>31087</v>
      </c>
      <c r="E11" s="6">
        <v>25537</v>
      </c>
      <c r="F11" s="6">
        <v>9796</v>
      </c>
      <c r="G11" s="6">
        <v>4139</v>
      </c>
      <c r="H11" s="6">
        <v>2195</v>
      </c>
      <c r="I11" s="6">
        <v>817</v>
      </c>
      <c r="J11" s="6">
        <v>596</v>
      </c>
      <c r="K11" s="6">
        <v>7759</v>
      </c>
      <c r="L11" s="6">
        <v>10437</v>
      </c>
      <c r="M11" s="6">
        <v>330</v>
      </c>
      <c r="N11" s="6">
        <v>1707</v>
      </c>
      <c r="O11" t="s">
        <v>46</v>
      </c>
      <c r="P11">
        <v>30</v>
      </c>
      <c r="Q11">
        <v>0</v>
      </c>
      <c r="R11">
        <v>1</v>
      </c>
      <c r="S11">
        <v>2</v>
      </c>
      <c r="T11">
        <v>1</v>
      </c>
      <c r="U11">
        <v>14</v>
      </c>
      <c r="V11">
        <v>14</v>
      </c>
      <c r="W11">
        <v>13</v>
      </c>
      <c r="X11" s="3">
        <v>106000</v>
      </c>
      <c r="Y11" s="3">
        <v>64263</v>
      </c>
      <c r="Z11" s="3">
        <v>49120</v>
      </c>
      <c r="AA11" s="3">
        <v>37033</v>
      </c>
      <c r="AB11" s="3">
        <v>22605</v>
      </c>
      <c r="AC11" t="s">
        <v>91</v>
      </c>
      <c r="AD11" s="6">
        <v>24908</v>
      </c>
      <c r="AE11" s="6">
        <v>8231</v>
      </c>
      <c r="AF11" s="3">
        <v>423260996</v>
      </c>
      <c r="AG11" s="3">
        <v>86806840</v>
      </c>
      <c r="AH11" s="3">
        <v>16642729</v>
      </c>
      <c r="AI11" s="3">
        <v>924841</v>
      </c>
      <c r="AJ11" s="3">
        <v>2037674</v>
      </c>
      <c r="AK11" s="3">
        <v>712480</v>
      </c>
      <c r="AL11" s="3">
        <v>34241992</v>
      </c>
      <c r="AM11" s="3">
        <v>65527361</v>
      </c>
      <c r="AN11" s="3">
        <v>4667562</v>
      </c>
      <c r="AO11" s="3">
        <v>25853446</v>
      </c>
      <c r="AP11" s="3">
        <v>155000</v>
      </c>
    </row>
    <row r="12" spans="1:42" x14ac:dyDescent="0.25">
      <c r="A12" t="s">
        <v>44</v>
      </c>
      <c r="B12" s="6">
        <v>8260</v>
      </c>
      <c r="C12" s="6">
        <v>26259</v>
      </c>
      <c r="D12" s="6">
        <v>34519</v>
      </c>
      <c r="E12" s="6">
        <v>29954</v>
      </c>
      <c r="F12" s="6">
        <v>11190</v>
      </c>
      <c r="G12" s="6">
        <v>6758</v>
      </c>
      <c r="H12" s="6">
        <v>623</v>
      </c>
      <c r="I12" s="6">
        <v>388</v>
      </c>
      <c r="J12" s="6">
        <v>418</v>
      </c>
      <c r="K12" s="6">
        <v>8100</v>
      </c>
      <c r="L12" s="6">
        <v>13523</v>
      </c>
      <c r="M12" s="6">
        <v>1329</v>
      </c>
      <c r="N12" s="6">
        <v>1623</v>
      </c>
      <c r="O12" t="s">
        <v>46</v>
      </c>
      <c r="P12">
        <v>40</v>
      </c>
      <c r="Q12">
        <v>1</v>
      </c>
      <c r="R12">
        <v>1</v>
      </c>
      <c r="S12">
        <v>3</v>
      </c>
      <c r="T12">
        <v>5</v>
      </c>
      <c r="U12">
        <v>20</v>
      </c>
      <c r="V12">
        <v>10</v>
      </c>
      <c r="W12">
        <v>0</v>
      </c>
      <c r="X12" s="3">
        <v>108000</v>
      </c>
      <c r="Y12" s="3">
        <v>70000</v>
      </c>
      <c r="Z12" s="3">
        <v>41000</v>
      </c>
      <c r="AA12" s="3">
        <v>36000</v>
      </c>
      <c r="AB12" s="3">
        <v>26000</v>
      </c>
      <c r="AC12">
        <v>0</v>
      </c>
      <c r="AD12" s="6">
        <v>28699</v>
      </c>
      <c r="AE12" s="6">
        <v>9050</v>
      </c>
      <c r="AF12" s="3">
        <v>400436483</v>
      </c>
      <c r="AG12" s="3">
        <v>84360210</v>
      </c>
      <c r="AH12" s="3">
        <v>26481530</v>
      </c>
      <c r="AI12" s="3">
        <v>617729</v>
      </c>
      <c r="AJ12" s="3">
        <v>1342286</v>
      </c>
      <c r="AK12" s="3">
        <v>843979</v>
      </c>
      <c r="AL12" s="3">
        <v>32139.165000000001</v>
      </c>
      <c r="AM12" s="3">
        <v>108820094</v>
      </c>
      <c r="AN12" s="3">
        <v>15018916</v>
      </c>
      <c r="AO12" s="3">
        <v>15654118</v>
      </c>
      <c r="AP12" s="3">
        <v>1665928</v>
      </c>
    </row>
    <row r="13" spans="1:42" x14ac:dyDescent="0.25">
      <c r="A13" t="s">
        <v>44</v>
      </c>
      <c r="B13" s="6">
        <v>6400</v>
      </c>
      <c r="C13" s="6">
        <v>15893</v>
      </c>
      <c r="D13" s="6">
        <v>22293</v>
      </c>
      <c r="E13" s="6">
        <v>17343</v>
      </c>
      <c r="F13" s="6">
        <v>7954</v>
      </c>
      <c r="G13" s="6">
        <v>5124</v>
      </c>
      <c r="H13" s="6">
        <v>2801</v>
      </c>
      <c r="I13" s="6">
        <v>596</v>
      </c>
      <c r="J13" s="6">
        <v>450</v>
      </c>
      <c r="K13" s="6">
        <v>6017</v>
      </c>
      <c r="L13" s="6">
        <v>9001</v>
      </c>
      <c r="M13" s="6">
        <v>972</v>
      </c>
      <c r="N13" s="6">
        <v>515</v>
      </c>
      <c r="O13" t="s">
        <v>46</v>
      </c>
      <c r="P13">
        <v>26</v>
      </c>
      <c r="Q13">
        <v>0</v>
      </c>
      <c r="R13">
        <v>1</v>
      </c>
      <c r="S13">
        <v>4</v>
      </c>
      <c r="T13">
        <v>3</v>
      </c>
      <c r="U13">
        <v>18</v>
      </c>
      <c r="V13">
        <v>0</v>
      </c>
      <c r="W13">
        <v>7</v>
      </c>
      <c r="X13" s="3">
        <v>103755</v>
      </c>
      <c r="Y13" s="3">
        <v>71188</v>
      </c>
      <c r="Z13" s="3">
        <v>58810</v>
      </c>
      <c r="AA13" s="3">
        <v>39345</v>
      </c>
      <c r="AC13">
        <v>10000</v>
      </c>
      <c r="AD13" s="6">
        <v>17796</v>
      </c>
      <c r="AE13" s="6">
        <v>6597</v>
      </c>
      <c r="AF13" s="3">
        <v>249948641</v>
      </c>
      <c r="AG13" s="3">
        <v>55406600</v>
      </c>
      <c r="AH13" s="3">
        <v>19566766</v>
      </c>
      <c r="AI13" s="3">
        <v>1051115</v>
      </c>
      <c r="AJ13" s="3">
        <v>1565137</v>
      </c>
      <c r="AK13" s="3">
        <v>1010497</v>
      </c>
      <c r="AL13" s="3">
        <v>22910150</v>
      </c>
      <c r="AM13" s="3">
        <v>91620650</v>
      </c>
      <c r="AN13" s="3">
        <v>16113653</v>
      </c>
      <c r="AO13" s="3">
        <v>5811483</v>
      </c>
      <c r="AP13" s="3">
        <v>1942565</v>
      </c>
    </row>
    <row r="14" spans="1:42" x14ac:dyDescent="0.25">
      <c r="A14" t="s">
        <v>44</v>
      </c>
      <c r="B14" s="6">
        <v>1820</v>
      </c>
      <c r="C14" s="6">
        <v>18107</v>
      </c>
      <c r="D14" s="6">
        <v>19927</v>
      </c>
      <c r="E14" s="6">
        <v>10826</v>
      </c>
      <c r="F14" s="6">
        <v>7057</v>
      </c>
      <c r="G14" s="6">
        <v>2615</v>
      </c>
      <c r="H14" s="6">
        <v>275</v>
      </c>
      <c r="I14" s="6">
        <v>378</v>
      </c>
      <c r="J14" s="6">
        <v>250</v>
      </c>
      <c r="K14" s="6">
        <v>5529</v>
      </c>
      <c r="L14" s="6">
        <v>6647</v>
      </c>
      <c r="M14" s="6">
        <v>89</v>
      </c>
      <c r="N14" s="6">
        <v>2520</v>
      </c>
      <c r="O14" t="s">
        <v>52</v>
      </c>
      <c r="P14">
        <v>22</v>
      </c>
      <c r="Q14">
        <v>0</v>
      </c>
      <c r="R14">
        <v>1</v>
      </c>
      <c r="S14">
        <v>3</v>
      </c>
      <c r="T14">
        <v>3</v>
      </c>
      <c r="U14">
        <v>14</v>
      </c>
      <c r="V14">
        <v>1</v>
      </c>
      <c r="W14">
        <v>7</v>
      </c>
      <c r="X14" s="3">
        <v>96000</v>
      </c>
      <c r="Y14" s="3">
        <v>65000</v>
      </c>
      <c r="Z14" s="3">
        <v>43000</v>
      </c>
      <c r="AA14" s="3">
        <v>32000</v>
      </c>
      <c r="AB14" s="3">
        <v>20000</v>
      </c>
      <c r="AC14">
        <v>2000</v>
      </c>
      <c r="AD14" s="6">
        <v>18107</v>
      </c>
      <c r="AE14" s="6">
        <v>1820</v>
      </c>
      <c r="AF14" s="3">
        <v>145166809</v>
      </c>
      <c r="AG14" s="3">
        <v>50640735</v>
      </c>
      <c r="AH14" s="3">
        <v>9937201</v>
      </c>
      <c r="AI14" s="3">
        <v>178239</v>
      </c>
      <c r="AJ14" s="3">
        <v>450000</v>
      </c>
      <c r="AK14" s="3">
        <v>332946</v>
      </c>
      <c r="AL14" s="3">
        <v>23244542</v>
      </c>
      <c r="AM14" s="3">
        <v>31957651</v>
      </c>
      <c r="AN14" s="3">
        <v>1059726</v>
      </c>
      <c r="AO14" s="3">
        <v>35299416</v>
      </c>
      <c r="AP14" s="3">
        <v>1511000</v>
      </c>
    </row>
    <row r="15" spans="1:42" x14ac:dyDescent="0.25">
      <c r="A15" t="s">
        <v>44</v>
      </c>
      <c r="B15" s="6">
        <v>7030</v>
      </c>
      <c r="C15" s="6">
        <v>14527</v>
      </c>
      <c r="D15" s="6">
        <v>21557</v>
      </c>
      <c r="E15" s="6">
        <v>16671</v>
      </c>
      <c r="F15" s="6">
        <v>5442</v>
      </c>
      <c r="G15" s="6">
        <v>3131</v>
      </c>
      <c r="H15" s="6">
        <v>271</v>
      </c>
      <c r="I15" s="6">
        <v>456</v>
      </c>
      <c r="J15" s="6">
        <v>380</v>
      </c>
      <c r="K15" s="6">
        <v>4156</v>
      </c>
      <c r="L15" s="6">
        <v>5554</v>
      </c>
      <c r="M15" s="6">
        <v>434</v>
      </c>
      <c r="N15" s="6">
        <v>1427</v>
      </c>
      <c r="O15" t="s">
        <v>46</v>
      </c>
      <c r="P15">
        <v>25</v>
      </c>
      <c r="Q15">
        <v>0</v>
      </c>
      <c r="R15">
        <v>1</v>
      </c>
      <c r="S15">
        <v>4</v>
      </c>
      <c r="T15">
        <v>7</v>
      </c>
      <c r="U15">
        <v>11</v>
      </c>
      <c r="V15">
        <v>2</v>
      </c>
      <c r="W15">
        <v>0</v>
      </c>
      <c r="X15" s="3">
        <v>116000</v>
      </c>
      <c r="Y15" s="3">
        <v>76000</v>
      </c>
      <c r="Z15" s="3">
        <v>50000</v>
      </c>
      <c r="AA15" s="3">
        <v>40000</v>
      </c>
      <c r="AB15" s="3">
        <v>38000</v>
      </c>
      <c r="AC15" t="s">
        <v>62</v>
      </c>
      <c r="AD15" s="6">
        <v>16075</v>
      </c>
      <c r="AE15" s="6">
        <v>7536</v>
      </c>
      <c r="AF15" s="3">
        <v>197781271</v>
      </c>
      <c r="AG15" s="3">
        <v>42508901</v>
      </c>
      <c r="AH15" s="3">
        <v>12021043</v>
      </c>
      <c r="AI15" s="3">
        <v>514931</v>
      </c>
      <c r="AJ15" s="3">
        <v>1646079</v>
      </c>
      <c r="AK15" s="3">
        <v>765297</v>
      </c>
      <c r="AL15" s="3">
        <v>18402086</v>
      </c>
      <c r="AM15" s="3">
        <v>37871442</v>
      </c>
      <c r="AN15" s="3">
        <v>6593399</v>
      </c>
      <c r="AO15" s="3">
        <v>25524490</v>
      </c>
      <c r="AP15" s="3">
        <v>1525000</v>
      </c>
    </row>
    <row r="16" spans="1:42" x14ac:dyDescent="0.25">
      <c r="A16" t="s">
        <v>44</v>
      </c>
      <c r="B16" s="6">
        <v>5000</v>
      </c>
      <c r="C16" s="6">
        <v>22600</v>
      </c>
      <c r="D16" s="6">
        <v>27600</v>
      </c>
      <c r="E16" s="6">
        <v>18809</v>
      </c>
      <c r="F16" s="6"/>
      <c r="G16" s="6">
        <v>7311</v>
      </c>
      <c r="H16" s="6">
        <v>588</v>
      </c>
      <c r="I16" s="6">
        <v>378</v>
      </c>
      <c r="J16" s="6">
        <v>492</v>
      </c>
      <c r="K16" s="6">
        <v>10707</v>
      </c>
      <c r="L16" s="6">
        <v>14474</v>
      </c>
      <c r="M16" s="6">
        <v>139</v>
      </c>
      <c r="N16" s="6">
        <v>1295</v>
      </c>
      <c r="O16" t="s">
        <v>45</v>
      </c>
      <c r="P16">
        <v>38</v>
      </c>
      <c r="Q16">
        <v>2</v>
      </c>
      <c r="R16">
        <v>1</v>
      </c>
      <c r="S16">
        <v>3</v>
      </c>
      <c r="T16">
        <v>7</v>
      </c>
      <c r="U16">
        <v>7</v>
      </c>
      <c r="V16">
        <v>14</v>
      </c>
      <c r="W16">
        <v>6</v>
      </c>
      <c r="X16" s="3">
        <v>111100</v>
      </c>
      <c r="Y16" s="3">
        <v>74300</v>
      </c>
      <c r="Z16" s="3">
        <v>35680</v>
      </c>
      <c r="AA16" s="3">
        <v>31000</v>
      </c>
      <c r="AB16" s="3">
        <v>29800</v>
      </c>
      <c r="AC16">
        <v>4000</v>
      </c>
      <c r="AD16" s="6">
        <v>22559</v>
      </c>
      <c r="AE16" s="6">
        <v>6600</v>
      </c>
      <c r="AF16" s="3">
        <v>211061111</v>
      </c>
      <c r="AG16" s="3"/>
      <c r="AH16" s="3">
        <v>28764944</v>
      </c>
      <c r="AI16" s="3">
        <v>512753</v>
      </c>
      <c r="AJ16" s="3">
        <v>1179728</v>
      </c>
      <c r="AK16" s="3">
        <v>962778</v>
      </c>
      <c r="AL16" s="3">
        <v>40207014</v>
      </c>
      <c r="AM16" s="3">
        <v>85237847</v>
      </c>
      <c r="AN16" s="3">
        <v>1035195</v>
      </c>
      <c r="AO16" s="3">
        <v>15156105</v>
      </c>
      <c r="AP16" s="3">
        <v>2055401</v>
      </c>
    </row>
    <row r="17" spans="1:43" x14ac:dyDescent="0.25">
      <c r="A17" t="s">
        <v>44</v>
      </c>
      <c r="B17" s="6">
        <v>20768</v>
      </c>
      <c r="C17" s="6">
        <v>16562</v>
      </c>
      <c r="D17" s="6">
        <v>37330</v>
      </c>
      <c r="E17" s="6">
        <v>13524</v>
      </c>
      <c r="F17" s="6"/>
      <c r="G17" s="6">
        <v>3259</v>
      </c>
      <c r="H17" s="6">
        <v>668</v>
      </c>
      <c r="I17" s="6">
        <v>805</v>
      </c>
      <c r="J17" s="6">
        <v>476</v>
      </c>
      <c r="K17" s="6">
        <v>5249</v>
      </c>
      <c r="L17" s="6">
        <v>7134</v>
      </c>
      <c r="M17" s="6">
        <v>125</v>
      </c>
      <c r="N17" s="6">
        <v>1063</v>
      </c>
      <c r="O17" t="s">
        <v>79</v>
      </c>
      <c r="P17">
        <v>27</v>
      </c>
      <c r="Q17">
        <v>0</v>
      </c>
      <c r="R17">
        <v>1</v>
      </c>
      <c r="S17">
        <v>2</v>
      </c>
      <c r="T17">
        <v>4</v>
      </c>
      <c r="U17">
        <v>11</v>
      </c>
      <c r="V17">
        <v>8</v>
      </c>
      <c r="W17">
        <v>1</v>
      </c>
      <c r="X17" s="3">
        <v>148000</v>
      </c>
      <c r="Y17" s="3">
        <v>75000</v>
      </c>
      <c r="Z17" s="3">
        <v>44000</v>
      </c>
      <c r="AA17" s="3">
        <v>33000</v>
      </c>
      <c r="AB17" s="3">
        <v>30000</v>
      </c>
      <c r="AC17">
        <v>11000</v>
      </c>
      <c r="AD17" s="6">
        <v>16562</v>
      </c>
      <c r="AE17" s="6">
        <v>4206</v>
      </c>
      <c r="AF17" s="3">
        <v>221422186</v>
      </c>
      <c r="AH17" s="3">
        <v>12727134</v>
      </c>
      <c r="AI17" s="3">
        <v>429962</v>
      </c>
      <c r="AJ17" s="3">
        <v>1475838</v>
      </c>
      <c r="AK17" s="3">
        <v>781657</v>
      </c>
      <c r="AL17" s="3">
        <v>24115617</v>
      </c>
      <c r="AM17" s="3">
        <v>41765274</v>
      </c>
      <c r="AN17" s="3">
        <v>829776</v>
      </c>
      <c r="AO17" s="3">
        <v>18100801</v>
      </c>
      <c r="AP17" s="3">
        <v>1536719</v>
      </c>
    </row>
    <row r="18" spans="1:43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43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43" x14ac:dyDescent="0.25">
      <c r="A20" t="s">
        <v>44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s="12" customFormat="1" x14ac:dyDescent="0.25">
      <c r="A21" s="12" t="s">
        <v>103</v>
      </c>
      <c r="B21" s="26">
        <v>116580</v>
      </c>
      <c r="C21" s="26">
        <v>380361</v>
      </c>
      <c r="D21" s="26">
        <v>508231</v>
      </c>
      <c r="E21" s="26">
        <v>397255</v>
      </c>
      <c r="F21" s="26">
        <v>194906</v>
      </c>
      <c r="G21" s="26">
        <v>127993</v>
      </c>
      <c r="H21" s="26">
        <v>18536</v>
      </c>
      <c r="I21" s="26">
        <v>11096</v>
      </c>
      <c r="J21" s="26">
        <v>8746</v>
      </c>
      <c r="K21" s="26">
        <v>140283</v>
      </c>
      <c r="L21" s="26">
        <v>183325</v>
      </c>
      <c r="M21" s="26">
        <v>11556</v>
      </c>
      <c r="N21" s="26">
        <v>17265</v>
      </c>
      <c r="P21" s="12">
        <v>582</v>
      </c>
      <c r="Q21" s="12">
        <v>7</v>
      </c>
      <c r="R21" s="12">
        <v>17</v>
      </c>
      <c r="S21" s="12">
        <v>46</v>
      </c>
      <c r="T21" s="12">
        <v>76</v>
      </c>
      <c r="U21" s="12">
        <v>325</v>
      </c>
      <c r="V21" s="12">
        <v>125</v>
      </c>
      <c r="W21" s="12">
        <v>141</v>
      </c>
      <c r="AD21" s="13">
        <v>411617</v>
      </c>
      <c r="AE21" s="13">
        <v>118703</v>
      </c>
      <c r="AF21" s="28">
        <v>5167784414</v>
      </c>
      <c r="AG21" s="28">
        <v>1705595068</v>
      </c>
      <c r="AH21" s="28">
        <v>482940196</v>
      </c>
      <c r="AI21" s="28">
        <v>14445288</v>
      </c>
      <c r="AJ21" s="28">
        <v>25609184</v>
      </c>
      <c r="AK21" s="28">
        <v>19156977</v>
      </c>
      <c r="AL21" s="28">
        <v>589947190.16499996</v>
      </c>
      <c r="AM21" s="28">
        <v>1449426501</v>
      </c>
      <c r="AN21" s="28">
        <v>169712836</v>
      </c>
      <c r="AO21" s="28">
        <v>222848442</v>
      </c>
      <c r="AP21" s="28">
        <v>24821508</v>
      </c>
      <c r="AQ21" s="32"/>
    </row>
    <row r="22" spans="1:43" s="14" customFormat="1" x14ac:dyDescent="0.25">
      <c r="A22" s="14" t="s">
        <v>102</v>
      </c>
      <c r="B22" s="27">
        <v>7286.25</v>
      </c>
      <c r="C22" s="27">
        <v>23772.5625</v>
      </c>
      <c r="D22" s="27">
        <v>31764.4375</v>
      </c>
      <c r="E22" s="27">
        <v>24828.4375</v>
      </c>
      <c r="F22" s="27">
        <v>13921.857142857143</v>
      </c>
      <c r="G22" s="27">
        <v>7999.5625</v>
      </c>
      <c r="H22" s="27">
        <v>1158.5</v>
      </c>
      <c r="I22" s="27">
        <v>693.5</v>
      </c>
      <c r="J22" s="27">
        <v>546.625</v>
      </c>
      <c r="K22" s="27">
        <v>8767.6875</v>
      </c>
      <c r="L22" s="27">
        <v>11457.8125</v>
      </c>
      <c r="M22" s="27">
        <v>722.25</v>
      </c>
      <c r="N22" s="27">
        <v>1079.0625</v>
      </c>
      <c r="P22" s="38">
        <v>36.375</v>
      </c>
      <c r="Q22" s="38">
        <v>0.4375</v>
      </c>
      <c r="R22" s="38">
        <v>1.0625</v>
      </c>
      <c r="S22" s="38">
        <v>2.875</v>
      </c>
      <c r="T22" s="38">
        <v>4.75</v>
      </c>
      <c r="U22" s="38">
        <v>20.3125</v>
      </c>
      <c r="V22" s="38">
        <v>7.8125</v>
      </c>
      <c r="W22" s="38">
        <v>8.8125</v>
      </c>
      <c r="X22" s="29">
        <v>115746.125</v>
      </c>
      <c r="Y22" s="29">
        <v>71642.6875</v>
      </c>
      <c r="Z22" s="29">
        <v>48653.6875</v>
      </c>
      <c r="AA22" s="29">
        <v>36947.8125</v>
      </c>
      <c r="AB22" s="29">
        <v>27872.357142857141</v>
      </c>
      <c r="AD22" s="15">
        <v>25726.0625</v>
      </c>
      <c r="AE22" s="15">
        <v>7418.9375</v>
      </c>
      <c r="AF22" s="29">
        <v>322986525.875</v>
      </c>
      <c r="AG22" s="29">
        <v>121828219.14285715</v>
      </c>
      <c r="AH22" s="29">
        <v>30183762.25</v>
      </c>
      <c r="AI22" s="29">
        <v>902830.5</v>
      </c>
      <c r="AJ22" s="29">
        <v>1600574</v>
      </c>
      <c r="AK22" s="29">
        <v>1197311.0625</v>
      </c>
      <c r="AL22" s="29">
        <v>36871699.385312498</v>
      </c>
      <c r="AM22" s="29">
        <v>90589156.3125</v>
      </c>
      <c r="AN22" s="29">
        <v>10607052.25</v>
      </c>
      <c r="AO22" s="29">
        <v>13928027.625</v>
      </c>
      <c r="AP22" s="29">
        <v>1654767.2</v>
      </c>
      <c r="AQ22" s="33"/>
    </row>
    <row r="23" spans="1:43" x14ac:dyDescent="0.25">
      <c r="A23" t="s">
        <v>101</v>
      </c>
      <c r="B23" s="6">
        <v>7129</v>
      </c>
      <c r="C23" s="6">
        <v>22800</v>
      </c>
      <c r="D23" s="6">
        <v>29900.5</v>
      </c>
      <c r="E23" s="6">
        <v>21579.5</v>
      </c>
      <c r="F23" s="6">
        <v>12548</v>
      </c>
      <c r="G23" s="6">
        <v>6325.5</v>
      </c>
      <c r="H23" s="6">
        <v>657</v>
      </c>
      <c r="I23" s="6">
        <v>422</v>
      </c>
      <c r="J23" s="6">
        <v>484</v>
      </c>
      <c r="K23" s="6">
        <v>8617</v>
      </c>
      <c r="L23" s="6">
        <v>11663.5</v>
      </c>
      <c r="M23" s="6">
        <v>382</v>
      </c>
      <c r="N23" s="6">
        <v>1010</v>
      </c>
      <c r="P23" s="6">
        <v>32.5</v>
      </c>
      <c r="Q23" s="6">
        <v>0</v>
      </c>
      <c r="R23" s="6">
        <v>1</v>
      </c>
      <c r="S23" s="6">
        <v>3</v>
      </c>
      <c r="T23" s="6">
        <v>4</v>
      </c>
      <c r="U23" s="6">
        <v>18</v>
      </c>
      <c r="V23" s="6">
        <v>8</v>
      </c>
      <c r="W23" s="6">
        <v>6</v>
      </c>
      <c r="X23" s="3">
        <v>107000</v>
      </c>
      <c r="Y23" s="3">
        <v>71211</v>
      </c>
      <c r="Z23" s="3">
        <v>49560</v>
      </c>
      <c r="AA23" s="3">
        <v>37516.5</v>
      </c>
      <c r="AB23" s="3">
        <v>28600</v>
      </c>
      <c r="AD23" s="7">
        <v>23706</v>
      </c>
      <c r="AE23" s="7">
        <v>6824</v>
      </c>
      <c r="AF23" s="3">
        <v>292301894</v>
      </c>
      <c r="AG23" s="3">
        <v>102629157</v>
      </c>
      <c r="AH23" s="3">
        <v>25229675</v>
      </c>
      <c r="AI23" s="3">
        <v>749105</v>
      </c>
      <c r="AJ23" s="3">
        <v>1409062</v>
      </c>
      <c r="AK23" s="3">
        <v>958341</v>
      </c>
      <c r="AL23" s="3">
        <v>36391034</v>
      </c>
      <c r="AM23" s="3">
        <v>82502400</v>
      </c>
      <c r="AN23" s="3">
        <v>5081594.5</v>
      </c>
      <c r="AO23" s="3">
        <v>9539748</v>
      </c>
      <c r="AP23" s="3">
        <v>1845000</v>
      </c>
      <c r="AQ23" s="30"/>
    </row>
    <row r="24" spans="1:43" x14ac:dyDescent="0.25">
      <c r="AQ24" s="30"/>
    </row>
    <row r="25" spans="1:43" s="16" customFormat="1" x14ac:dyDescent="0.25">
      <c r="A25" s="16" t="s">
        <v>105</v>
      </c>
      <c r="AQ25" s="34"/>
    </row>
    <row r="26" spans="1:43" s="19" customFormat="1" x14ac:dyDescent="0.25">
      <c r="A26" s="19" t="s">
        <v>103</v>
      </c>
      <c r="B26" s="20">
        <v>430461</v>
      </c>
      <c r="C26" s="20">
        <v>1573583</v>
      </c>
      <c r="D26" s="20">
        <v>2032426</v>
      </c>
      <c r="E26" s="20">
        <v>1509188</v>
      </c>
      <c r="F26" s="20">
        <v>830924</v>
      </c>
      <c r="G26" s="20">
        <v>504141</v>
      </c>
      <c r="H26" s="20">
        <v>108413</v>
      </c>
      <c r="I26" s="20">
        <v>571285</v>
      </c>
      <c r="J26" s="20">
        <v>55341</v>
      </c>
      <c r="K26" s="20">
        <v>646133</v>
      </c>
      <c r="L26" s="20">
        <v>794345</v>
      </c>
      <c r="M26" s="20">
        <v>40993</v>
      </c>
      <c r="N26" s="20">
        <v>128144</v>
      </c>
      <c r="P26" s="21">
        <v>2210.5</v>
      </c>
      <c r="Q26" s="21">
        <v>50</v>
      </c>
      <c r="R26" s="21">
        <v>77</v>
      </c>
      <c r="S26" s="21">
        <v>146</v>
      </c>
      <c r="T26" s="21">
        <v>268</v>
      </c>
      <c r="U26" s="21">
        <v>1223.2</v>
      </c>
      <c r="V26" s="21">
        <v>453.875</v>
      </c>
      <c r="W26" s="21">
        <v>598</v>
      </c>
      <c r="AD26" s="22">
        <v>1747241</v>
      </c>
      <c r="AE26" s="22">
        <v>478244</v>
      </c>
      <c r="AF26" s="23">
        <v>22794845472</v>
      </c>
      <c r="AG26" s="23">
        <v>10377258053</v>
      </c>
      <c r="AH26" s="23">
        <v>1953151499.25</v>
      </c>
      <c r="AI26" s="23">
        <v>67450751</v>
      </c>
      <c r="AJ26" s="23">
        <v>146545429</v>
      </c>
      <c r="AK26" s="23">
        <v>103773641.51000001</v>
      </c>
      <c r="AL26" s="23">
        <v>2673528286.165</v>
      </c>
      <c r="AM26" s="23">
        <v>5337583339</v>
      </c>
      <c r="AN26" s="23">
        <v>621770231.24000001</v>
      </c>
      <c r="AO26" s="23">
        <v>2508804219</v>
      </c>
      <c r="AP26" s="23">
        <v>125055556</v>
      </c>
      <c r="AQ26" s="35"/>
    </row>
    <row r="27" spans="1:43" s="17" customFormat="1" x14ac:dyDescent="0.25">
      <c r="A27" s="17" t="s">
        <v>102</v>
      </c>
      <c r="B27" s="18">
        <v>6522.136363636364</v>
      </c>
      <c r="C27" s="18">
        <v>23842.166666666668</v>
      </c>
      <c r="D27" s="18">
        <v>30794.333333333332</v>
      </c>
      <c r="E27" s="18">
        <v>22866.484848484848</v>
      </c>
      <c r="F27" s="18">
        <v>13848.733333333334</v>
      </c>
      <c r="G27" s="18">
        <v>7638.5</v>
      </c>
      <c r="H27" s="18">
        <v>1642.621212121212</v>
      </c>
      <c r="I27" s="18">
        <v>8655.8333333333339</v>
      </c>
      <c r="J27" s="18">
        <v>838.5</v>
      </c>
      <c r="K27" s="18">
        <v>9789.8939393939399</v>
      </c>
      <c r="L27" s="18">
        <v>12035.530303030304</v>
      </c>
      <c r="M27" s="18">
        <v>621.10606060606062</v>
      </c>
      <c r="N27" s="18">
        <v>1941.5757575757575</v>
      </c>
      <c r="P27" s="24">
        <v>33.492424242424242</v>
      </c>
      <c r="Q27" s="24">
        <v>0.75757575757575757</v>
      </c>
      <c r="R27" s="24">
        <v>1.1666666666666667</v>
      </c>
      <c r="S27" s="24">
        <v>2.2121212121212119</v>
      </c>
      <c r="T27" s="24">
        <v>4.0606060606060606</v>
      </c>
      <c r="U27" s="24">
        <v>18.533333333333335</v>
      </c>
      <c r="V27" s="24">
        <v>6.8768939393939394</v>
      </c>
      <c r="W27" s="24">
        <v>9.0606060606060606</v>
      </c>
      <c r="X27" s="25">
        <v>116633.33333333333</v>
      </c>
      <c r="Y27" s="25">
        <v>76963.380952380947</v>
      </c>
      <c r="Z27" s="25">
        <v>56462</v>
      </c>
      <c r="AA27" s="25">
        <v>41095.584615384614</v>
      </c>
      <c r="AB27" s="25">
        <v>34028.533333333333</v>
      </c>
      <c r="AD27" s="18">
        <v>26473.348484848484</v>
      </c>
      <c r="AE27" s="18">
        <v>7357.6</v>
      </c>
      <c r="AF27" s="25">
        <v>345376446.54545456</v>
      </c>
      <c r="AG27" s="25">
        <v>172954300.88333333</v>
      </c>
      <c r="AH27" s="25">
        <v>29593204.53409091</v>
      </c>
      <c r="AI27" s="25">
        <v>1021981.0757575758</v>
      </c>
      <c r="AJ27" s="25">
        <v>2220385.2878787881</v>
      </c>
      <c r="AK27" s="25">
        <v>1572327.9016666668</v>
      </c>
      <c r="AL27" s="25">
        <v>40508004.335833333</v>
      </c>
      <c r="AM27" s="25">
        <v>80872474.833333328</v>
      </c>
      <c r="AN27" s="25">
        <v>9420761.07939394</v>
      </c>
      <c r="AO27" s="25">
        <v>38012185.136363633</v>
      </c>
      <c r="AP27" s="25">
        <v>1985008.8253968253</v>
      </c>
      <c r="AQ27" s="36"/>
    </row>
    <row r="28" spans="1:43" s="16" customFormat="1" x14ac:dyDescent="0.25">
      <c r="A28" s="16" t="s">
        <v>101</v>
      </c>
      <c r="B28" s="10">
        <v>5333</v>
      </c>
      <c r="C28" s="10">
        <v>22205.5</v>
      </c>
      <c r="D28" s="10">
        <v>28511</v>
      </c>
      <c r="E28" s="10">
        <v>20436</v>
      </c>
      <c r="F28" s="10">
        <v>12112.5</v>
      </c>
      <c r="G28" s="10">
        <v>6379</v>
      </c>
      <c r="H28" s="10">
        <v>1055.5</v>
      </c>
      <c r="I28" s="10">
        <v>819.5</v>
      </c>
      <c r="J28" s="10">
        <v>665</v>
      </c>
      <c r="K28" s="10">
        <v>8955</v>
      </c>
      <c r="L28" s="10">
        <v>11197</v>
      </c>
      <c r="M28" s="10">
        <v>423.5</v>
      </c>
      <c r="N28" s="10">
        <v>1521.5</v>
      </c>
      <c r="P28" s="16">
        <v>30</v>
      </c>
      <c r="Q28" s="16">
        <v>0</v>
      </c>
      <c r="R28" s="16">
        <v>1</v>
      </c>
      <c r="S28" s="16">
        <v>2</v>
      </c>
      <c r="T28" s="16">
        <v>3</v>
      </c>
      <c r="U28" s="16">
        <v>15</v>
      </c>
      <c r="V28" s="16">
        <v>5</v>
      </c>
      <c r="W28" s="16">
        <v>5</v>
      </c>
      <c r="X28" s="11">
        <v>109000</v>
      </c>
      <c r="Y28" s="11">
        <v>75000</v>
      </c>
      <c r="Z28" s="11">
        <v>55141</v>
      </c>
      <c r="AA28" s="11">
        <v>40000</v>
      </c>
      <c r="AB28" s="11">
        <v>32021.5</v>
      </c>
      <c r="AD28" s="10">
        <v>24572</v>
      </c>
      <c r="AE28" s="10">
        <v>6333</v>
      </c>
      <c r="AF28" s="11">
        <v>292833554.5</v>
      </c>
      <c r="AG28" s="11">
        <v>101366577.5</v>
      </c>
      <c r="AH28" s="11">
        <v>24946846.5</v>
      </c>
      <c r="AI28" s="11">
        <v>776100.5</v>
      </c>
      <c r="AJ28" s="11">
        <v>1600568.5</v>
      </c>
      <c r="AK28" s="11">
        <v>1184711</v>
      </c>
      <c r="AL28" s="11">
        <v>37933959</v>
      </c>
      <c r="AM28" s="11">
        <v>71327821.5</v>
      </c>
      <c r="AN28" s="11">
        <v>4564554.5</v>
      </c>
      <c r="AO28" s="11">
        <v>23432191.5</v>
      </c>
      <c r="AP28" s="11">
        <v>1792160</v>
      </c>
      <c r="AQ28" s="34"/>
    </row>
    <row r="29" spans="1:43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opLeftCell="AI1" workbookViewId="0">
      <selection activeCell="AO18" sqref="AO18"/>
    </sheetView>
  </sheetViews>
  <sheetFormatPr defaultColWidth="15.42578125" defaultRowHeight="15" x14ac:dyDescent="0.25"/>
  <cols>
    <col min="1" max="1" width="11.85546875" bestFit="1" customWidth="1"/>
    <col min="2" max="2" width="14.28515625" bestFit="1" customWidth="1"/>
    <col min="3" max="3" width="14.5703125" bestFit="1" customWidth="1"/>
    <col min="4" max="4" width="13.7109375" bestFit="1" customWidth="1"/>
    <col min="5" max="7" width="13" bestFit="1" customWidth="1"/>
    <col min="8" max="9" width="15" bestFit="1" customWidth="1"/>
    <col min="10" max="10" width="13.85546875" bestFit="1" customWidth="1"/>
    <col min="11" max="11" width="15.42578125" bestFit="1" customWidth="1"/>
    <col min="12" max="12" width="13" bestFit="1" customWidth="1"/>
    <col min="13" max="13" width="14.140625" bestFit="1" customWidth="1"/>
    <col min="14" max="14" width="13" bestFit="1" customWidth="1"/>
    <col min="15" max="15" width="115.5703125" bestFit="1" customWidth="1"/>
    <col min="16" max="16" width="12.85546875" bestFit="1" customWidth="1"/>
    <col min="17" max="17" width="14.140625" bestFit="1" customWidth="1"/>
    <col min="18" max="20" width="10.5703125" bestFit="1" customWidth="1"/>
    <col min="21" max="21" width="15.5703125" bestFit="1" customWidth="1"/>
    <col min="22" max="22" width="14.5703125" bestFit="1" customWidth="1"/>
    <col min="23" max="23" width="15.140625" bestFit="1" customWidth="1"/>
    <col min="24" max="25" width="12.5703125" bestFit="1" customWidth="1"/>
    <col min="26" max="26" width="11.5703125" bestFit="1" customWidth="1"/>
    <col min="28" max="28" width="14.42578125" bestFit="1" customWidth="1"/>
    <col min="29" max="29" width="14.85546875" bestFit="1" customWidth="1"/>
    <col min="30" max="30" width="14.5703125" bestFit="1" customWidth="1"/>
    <col min="31" max="31" width="15.5703125" bestFit="1" customWidth="1"/>
    <col min="32" max="33" width="19" bestFit="1" customWidth="1"/>
    <col min="34" max="34" width="18" bestFit="1" customWidth="1"/>
    <col min="35" max="35" width="15.28515625" bestFit="1" customWidth="1"/>
    <col min="36" max="37" width="16.28515625" bestFit="1" customWidth="1"/>
    <col min="38" max="39" width="18" bestFit="1" customWidth="1"/>
    <col min="40" max="40" width="16.28515625" bestFit="1" customWidth="1"/>
    <col min="41" max="41" width="18" bestFit="1" customWidth="1"/>
    <col min="42" max="42" width="16.28515625" bestFit="1" customWidth="1"/>
  </cols>
  <sheetData>
    <row r="1" spans="1:43" ht="10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3" x14ac:dyDescent="0.25">
      <c r="A2" t="s">
        <v>76</v>
      </c>
      <c r="B2" s="6">
        <v>10478</v>
      </c>
      <c r="C2" s="6">
        <v>40036</v>
      </c>
      <c r="D2" s="6">
        <v>50514</v>
      </c>
      <c r="E2" s="6">
        <v>33412</v>
      </c>
      <c r="F2" s="6">
        <v>19417</v>
      </c>
      <c r="G2" s="6">
        <v>9025</v>
      </c>
      <c r="H2" s="6">
        <v>1495</v>
      </c>
      <c r="I2" s="6">
        <v>1475</v>
      </c>
      <c r="J2" s="6">
        <v>697</v>
      </c>
      <c r="K2" s="6">
        <v>10355</v>
      </c>
      <c r="L2" s="6">
        <v>13638</v>
      </c>
      <c r="M2" s="6">
        <v>100</v>
      </c>
      <c r="N2" s="6">
        <v>2808</v>
      </c>
      <c r="O2" t="s">
        <v>64</v>
      </c>
      <c r="P2">
        <v>60</v>
      </c>
      <c r="Q2">
        <v>0</v>
      </c>
      <c r="R2">
        <v>2</v>
      </c>
      <c r="S2">
        <v>3</v>
      </c>
      <c r="T2">
        <v>7</v>
      </c>
      <c r="U2">
        <v>40</v>
      </c>
      <c r="V2">
        <v>5</v>
      </c>
      <c r="W2">
        <v>4</v>
      </c>
      <c r="X2" s="3">
        <v>135000</v>
      </c>
      <c r="Y2" s="3">
        <v>78000</v>
      </c>
      <c r="Z2" s="3">
        <v>52500</v>
      </c>
      <c r="AA2" s="3">
        <v>35000</v>
      </c>
      <c r="AB2" s="3">
        <v>26000</v>
      </c>
      <c r="AC2" s="3">
        <v>10800</v>
      </c>
      <c r="AD2" s="6">
        <v>44138</v>
      </c>
      <c r="AE2" s="6">
        <v>13920</v>
      </c>
      <c r="AF2" s="3">
        <v>436658819</v>
      </c>
      <c r="AG2" s="3">
        <v>248655223</v>
      </c>
      <c r="AH2" s="3">
        <v>36244191</v>
      </c>
      <c r="AI2" s="3">
        <v>724584</v>
      </c>
      <c r="AJ2" s="3">
        <v>2253078</v>
      </c>
      <c r="AK2" s="3">
        <v>1438008</v>
      </c>
      <c r="AL2" s="3">
        <v>41944785</v>
      </c>
      <c r="AM2" s="3">
        <v>83046564</v>
      </c>
      <c r="AN2" s="3">
        <v>1145682</v>
      </c>
      <c r="AO2" s="3">
        <v>30967775</v>
      </c>
      <c r="AP2" s="3">
        <v>3000000</v>
      </c>
    </row>
    <row r="3" spans="1:43" x14ac:dyDescent="0.25">
      <c r="A3" t="s">
        <v>76</v>
      </c>
      <c r="B3" s="6">
        <v>12000</v>
      </c>
      <c r="C3" s="6">
        <v>38000</v>
      </c>
      <c r="D3" s="6">
        <v>52000</v>
      </c>
      <c r="E3" s="6">
        <v>33955</v>
      </c>
      <c r="F3" s="6">
        <v>20555</v>
      </c>
      <c r="G3" s="6">
        <v>11326</v>
      </c>
      <c r="H3" s="6">
        <v>428</v>
      </c>
      <c r="I3" s="6">
        <v>2731</v>
      </c>
      <c r="J3" s="6">
        <v>986</v>
      </c>
      <c r="K3" s="6">
        <v>13954</v>
      </c>
      <c r="L3" s="6">
        <v>16979</v>
      </c>
      <c r="M3" s="6">
        <v>1969</v>
      </c>
      <c r="N3" s="6">
        <v>4828</v>
      </c>
      <c r="O3" t="s">
        <v>52</v>
      </c>
      <c r="P3">
        <v>68</v>
      </c>
      <c r="Q3">
        <v>9</v>
      </c>
      <c r="R3">
        <v>1</v>
      </c>
      <c r="S3">
        <v>1</v>
      </c>
      <c r="T3">
        <v>3</v>
      </c>
      <c r="U3">
        <v>30</v>
      </c>
      <c r="V3">
        <v>24</v>
      </c>
      <c r="W3">
        <v>45</v>
      </c>
      <c r="X3" s="3">
        <v>130000</v>
      </c>
      <c r="Y3" s="3">
        <v>106000</v>
      </c>
      <c r="Z3" s="3">
        <v>70000</v>
      </c>
      <c r="AA3" s="3">
        <v>39000</v>
      </c>
      <c r="AB3" s="3">
        <v>31000</v>
      </c>
      <c r="AC3" s="3">
        <v>4150</v>
      </c>
      <c r="AD3" s="6">
        <v>25000</v>
      </c>
      <c r="AE3" s="6">
        <v>8000</v>
      </c>
      <c r="AF3" s="3">
        <v>520918430</v>
      </c>
      <c r="AG3" s="3">
        <v>209808958</v>
      </c>
      <c r="AH3" s="3">
        <v>47129946</v>
      </c>
      <c r="AI3" s="3">
        <v>899997</v>
      </c>
      <c r="AJ3" s="3">
        <v>7954533</v>
      </c>
      <c r="AK3" s="3">
        <v>1989319</v>
      </c>
      <c r="AL3" s="3">
        <v>57898562</v>
      </c>
      <c r="AM3" s="3">
        <v>119116086</v>
      </c>
      <c r="AN3" s="3">
        <v>26603956</v>
      </c>
      <c r="AO3" s="3">
        <v>61348819</v>
      </c>
      <c r="AP3" s="3">
        <v>2900000</v>
      </c>
    </row>
    <row r="4" spans="1:43" x14ac:dyDescent="0.25">
      <c r="A4" t="s">
        <v>76</v>
      </c>
      <c r="B4" s="6">
        <v>4089</v>
      </c>
      <c r="C4" s="6">
        <v>30136</v>
      </c>
      <c r="D4" s="6">
        <v>34225</v>
      </c>
      <c r="E4" s="6">
        <v>23771</v>
      </c>
      <c r="F4" s="6">
        <v>18024</v>
      </c>
      <c r="G4" s="6">
        <v>10950</v>
      </c>
      <c r="H4" s="6">
        <v>706</v>
      </c>
      <c r="I4" s="6">
        <v>0</v>
      </c>
      <c r="J4" s="6">
        <v>592</v>
      </c>
      <c r="K4" s="6">
        <v>14021</v>
      </c>
      <c r="L4" s="6">
        <v>16960</v>
      </c>
      <c r="M4" s="6">
        <v>42</v>
      </c>
      <c r="N4" s="6">
        <v>3202</v>
      </c>
      <c r="O4" t="s">
        <v>66</v>
      </c>
      <c r="P4">
        <v>36</v>
      </c>
      <c r="Q4">
        <v>0</v>
      </c>
      <c r="R4">
        <v>1</v>
      </c>
      <c r="S4">
        <v>1</v>
      </c>
      <c r="T4">
        <v>3</v>
      </c>
      <c r="U4">
        <v>31</v>
      </c>
      <c r="V4">
        <v>5</v>
      </c>
      <c r="W4">
        <v>0</v>
      </c>
      <c r="X4" s="3">
        <v>105894</v>
      </c>
      <c r="Y4" s="3">
        <v>84040</v>
      </c>
      <c r="Z4" s="3">
        <v>59630</v>
      </c>
      <c r="AA4" s="3">
        <v>40361</v>
      </c>
      <c r="AB4" s="3">
        <v>29345</v>
      </c>
      <c r="AC4" s="3">
        <v>0</v>
      </c>
      <c r="AD4" s="6">
        <v>33860</v>
      </c>
      <c r="AE4" s="6">
        <v>5853</v>
      </c>
      <c r="AF4" s="3">
        <v>297037613</v>
      </c>
      <c r="AG4" s="3">
        <v>142151930</v>
      </c>
      <c r="AH4" s="3">
        <v>42516797</v>
      </c>
      <c r="AI4" s="3">
        <v>1158295</v>
      </c>
      <c r="AJ4" s="3">
        <v>0</v>
      </c>
      <c r="AK4" s="3">
        <v>1255994</v>
      </c>
      <c r="AL4" s="3">
        <v>55330303</v>
      </c>
      <c r="AM4" s="3">
        <v>90581452</v>
      </c>
      <c r="AN4" s="3">
        <v>32394831</v>
      </c>
      <c r="AO4" s="3">
        <v>32394831</v>
      </c>
      <c r="AP4" s="3">
        <v>1699466</v>
      </c>
    </row>
    <row r="5" spans="1:43" x14ac:dyDescent="0.25">
      <c r="A5" t="s">
        <v>76</v>
      </c>
      <c r="B5" s="6">
        <v>5879</v>
      </c>
      <c r="C5" s="6">
        <v>20155</v>
      </c>
      <c r="D5" s="6">
        <v>26034</v>
      </c>
      <c r="E5" s="6">
        <v>23828</v>
      </c>
      <c r="F5" s="6">
        <v>9386</v>
      </c>
      <c r="G5" s="6">
        <v>6316</v>
      </c>
      <c r="H5" s="6">
        <v>253</v>
      </c>
      <c r="I5" s="6">
        <v>692</v>
      </c>
      <c r="J5" s="6">
        <v>398</v>
      </c>
      <c r="K5" s="6">
        <v>7634</v>
      </c>
      <c r="L5" s="6">
        <v>10228</v>
      </c>
      <c r="M5" s="6">
        <v>86</v>
      </c>
      <c r="N5" s="6">
        <v>2443</v>
      </c>
      <c r="O5" t="s">
        <v>55</v>
      </c>
      <c r="P5">
        <v>36</v>
      </c>
      <c r="Q5">
        <v>0</v>
      </c>
      <c r="R5">
        <v>1</v>
      </c>
      <c r="S5">
        <v>2</v>
      </c>
      <c r="T5">
        <v>5</v>
      </c>
      <c r="U5">
        <v>14</v>
      </c>
      <c r="V5">
        <v>8</v>
      </c>
      <c r="W5">
        <v>8</v>
      </c>
      <c r="X5" s="3">
        <v>127000</v>
      </c>
      <c r="Y5" s="3">
        <v>78540</v>
      </c>
      <c r="Z5" s="3">
        <v>55200</v>
      </c>
      <c r="AA5" s="3">
        <v>34000</v>
      </c>
      <c r="AB5" s="3">
        <v>24000</v>
      </c>
      <c r="AC5" s="3">
        <v>10000</v>
      </c>
      <c r="AD5" s="6">
        <v>21511</v>
      </c>
      <c r="AE5" s="6">
        <v>6333</v>
      </c>
      <c r="AF5" s="3">
        <v>301193005</v>
      </c>
      <c r="AG5" s="3">
        <v>48887401</v>
      </c>
      <c r="AH5" s="3">
        <v>24184074</v>
      </c>
      <c r="AI5" s="3">
        <v>484084</v>
      </c>
      <c r="AJ5" s="3">
        <v>1955927</v>
      </c>
      <c r="AK5" s="3">
        <v>875766.68</v>
      </c>
      <c r="AL5" s="3">
        <v>28809987</v>
      </c>
      <c r="AM5" s="3">
        <v>56274874</v>
      </c>
      <c r="AN5" s="3">
        <v>735045</v>
      </c>
      <c r="AO5" s="3">
        <v>29393427</v>
      </c>
      <c r="AP5" s="3">
        <v>1477000</v>
      </c>
    </row>
    <row r="6" spans="1:43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AC6" s="3"/>
    </row>
    <row r="7" spans="1:43" x14ac:dyDescent="0.25">
      <c r="A7" t="s">
        <v>76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9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s="12" customFormat="1" x14ac:dyDescent="0.25">
      <c r="A8" s="12" t="s">
        <v>103</v>
      </c>
      <c r="B8" s="26">
        <v>32446</v>
      </c>
      <c r="C8" s="26">
        <v>128327</v>
      </c>
      <c r="D8" s="26">
        <v>162773</v>
      </c>
      <c r="E8" s="26">
        <v>114966</v>
      </c>
      <c r="F8" s="26">
        <v>67382</v>
      </c>
      <c r="G8" s="26">
        <v>37617</v>
      </c>
      <c r="H8" s="26">
        <v>2882</v>
      </c>
      <c r="I8" s="26">
        <v>4898</v>
      </c>
      <c r="J8" s="26">
        <v>2673</v>
      </c>
      <c r="K8" s="26">
        <v>45964</v>
      </c>
      <c r="L8" s="26">
        <v>57805</v>
      </c>
      <c r="M8" s="26">
        <v>2197</v>
      </c>
      <c r="N8" s="26">
        <v>13281</v>
      </c>
      <c r="P8" s="26">
        <v>200</v>
      </c>
      <c r="Q8" s="26">
        <v>9</v>
      </c>
      <c r="R8" s="26">
        <v>5</v>
      </c>
      <c r="S8" s="26">
        <v>7</v>
      </c>
      <c r="T8" s="26">
        <v>18</v>
      </c>
      <c r="U8" s="26">
        <v>115</v>
      </c>
      <c r="V8" s="26">
        <v>42</v>
      </c>
      <c r="W8" s="26">
        <v>57</v>
      </c>
      <c r="AC8" s="28"/>
      <c r="AD8" s="13">
        <v>124509</v>
      </c>
      <c r="AE8" s="13">
        <v>34106</v>
      </c>
      <c r="AF8" s="28">
        <v>1555807867</v>
      </c>
      <c r="AG8" s="28">
        <v>649503512</v>
      </c>
      <c r="AH8" s="28">
        <v>150075008</v>
      </c>
      <c r="AI8" s="28">
        <v>3266960</v>
      </c>
      <c r="AJ8" s="28">
        <v>12163538</v>
      </c>
      <c r="AK8" s="28">
        <v>5559087.6799999997</v>
      </c>
      <c r="AL8" s="28">
        <v>183983637</v>
      </c>
      <c r="AM8" s="28">
        <v>349018976</v>
      </c>
      <c r="AN8" s="28">
        <v>60879514</v>
      </c>
      <c r="AO8" s="28">
        <v>154104852</v>
      </c>
      <c r="AP8" s="28">
        <v>9076466</v>
      </c>
      <c r="AQ8" s="32"/>
    </row>
    <row r="9" spans="1:43" s="14" customFormat="1" x14ac:dyDescent="0.25">
      <c r="A9" s="14" t="s">
        <v>102</v>
      </c>
      <c r="B9" s="27">
        <v>8111.5</v>
      </c>
      <c r="C9" s="27">
        <v>32081.75</v>
      </c>
      <c r="D9" s="27">
        <v>40693.25</v>
      </c>
      <c r="E9" s="27">
        <v>28741.5</v>
      </c>
      <c r="F9" s="27">
        <v>16845.5</v>
      </c>
      <c r="G9" s="27">
        <v>9404.25</v>
      </c>
      <c r="H9" s="27">
        <v>720.5</v>
      </c>
      <c r="I9" s="27">
        <v>1224.5</v>
      </c>
      <c r="J9" s="27">
        <v>668.25</v>
      </c>
      <c r="K9" s="27">
        <v>11491</v>
      </c>
      <c r="L9" s="27">
        <v>14451.25</v>
      </c>
      <c r="M9" s="27">
        <v>549.25</v>
      </c>
      <c r="N9" s="27">
        <v>3320.25</v>
      </c>
      <c r="P9" s="27">
        <v>50</v>
      </c>
      <c r="Q9" s="27">
        <v>2.25</v>
      </c>
      <c r="R9" s="27">
        <v>1.25</v>
      </c>
      <c r="S9" s="27">
        <v>1.75</v>
      </c>
      <c r="T9" s="27">
        <v>4.5</v>
      </c>
      <c r="U9" s="27">
        <v>28.75</v>
      </c>
      <c r="V9" s="27">
        <v>10.5</v>
      </c>
      <c r="W9" s="27">
        <v>14.25</v>
      </c>
      <c r="X9" s="29">
        <v>124473.5</v>
      </c>
      <c r="Y9" s="29">
        <v>86645</v>
      </c>
      <c r="Z9" s="29">
        <v>59332.5</v>
      </c>
      <c r="AA9" s="29">
        <v>37090.25</v>
      </c>
      <c r="AB9" s="29">
        <v>27586.25</v>
      </c>
      <c r="AC9" s="29">
        <v>6237.5</v>
      </c>
      <c r="AD9" s="15">
        <v>31127.25</v>
      </c>
      <c r="AE9" s="15">
        <v>8526.5</v>
      </c>
      <c r="AF9" s="29">
        <v>388951966.75</v>
      </c>
      <c r="AG9" s="29">
        <v>162375878</v>
      </c>
      <c r="AH9" s="29">
        <v>37518752</v>
      </c>
      <c r="AI9" s="29">
        <v>816740</v>
      </c>
      <c r="AJ9" s="29">
        <v>3040884.5</v>
      </c>
      <c r="AK9" s="29">
        <v>1389771.92</v>
      </c>
      <c r="AL9" s="29">
        <v>45995909.25</v>
      </c>
      <c r="AM9" s="29">
        <v>87254744</v>
      </c>
      <c r="AN9" s="29">
        <v>15219878.5</v>
      </c>
      <c r="AO9" s="29">
        <v>38526213</v>
      </c>
      <c r="AP9" s="29">
        <v>2269116.5</v>
      </c>
      <c r="AQ9" s="33"/>
    </row>
    <row r="10" spans="1:43" x14ac:dyDescent="0.25">
      <c r="A10" t="s">
        <v>101</v>
      </c>
      <c r="B10" s="6">
        <v>8178.5</v>
      </c>
      <c r="C10" s="6">
        <v>34068</v>
      </c>
      <c r="D10" s="6">
        <v>42369.5</v>
      </c>
      <c r="E10" s="6">
        <v>28620</v>
      </c>
      <c r="F10" s="6">
        <v>18720.5</v>
      </c>
      <c r="G10" s="6">
        <v>9987.5</v>
      </c>
      <c r="H10" s="6">
        <v>567</v>
      </c>
      <c r="I10" s="6">
        <v>1083.5</v>
      </c>
      <c r="J10" s="6">
        <v>644.5</v>
      </c>
      <c r="K10" s="6">
        <v>12154.5</v>
      </c>
      <c r="L10" s="6">
        <v>15299</v>
      </c>
      <c r="M10" s="6">
        <v>93</v>
      </c>
      <c r="N10" s="6">
        <v>3005</v>
      </c>
      <c r="P10" s="6">
        <v>48</v>
      </c>
      <c r="Q10" s="6">
        <v>0</v>
      </c>
      <c r="R10" s="6">
        <v>1</v>
      </c>
      <c r="S10" s="6">
        <v>1.5</v>
      </c>
      <c r="T10" s="6">
        <v>4</v>
      </c>
      <c r="U10" s="6">
        <v>30.5</v>
      </c>
      <c r="V10" s="6">
        <v>6.5</v>
      </c>
      <c r="W10" s="6">
        <v>6</v>
      </c>
      <c r="X10" s="3">
        <v>128500</v>
      </c>
      <c r="Y10" s="3">
        <v>81290</v>
      </c>
      <c r="Z10" s="3">
        <v>57415</v>
      </c>
      <c r="AA10" s="3">
        <v>37000</v>
      </c>
      <c r="AB10" s="3">
        <v>27672.5</v>
      </c>
      <c r="AC10" s="3">
        <v>7075</v>
      </c>
      <c r="AD10" s="7">
        <v>29430</v>
      </c>
      <c r="AE10" s="7">
        <v>7166.5</v>
      </c>
      <c r="AF10" s="3">
        <v>368925912</v>
      </c>
      <c r="AG10" s="3">
        <v>175980444</v>
      </c>
      <c r="AH10" s="3">
        <v>39380494</v>
      </c>
      <c r="AI10" s="3">
        <v>812290.5</v>
      </c>
      <c r="AJ10" s="3">
        <v>2104502.5</v>
      </c>
      <c r="AK10" s="3">
        <v>1347001</v>
      </c>
      <c r="AL10" s="3">
        <v>48637544</v>
      </c>
      <c r="AM10" s="3">
        <v>86814008</v>
      </c>
      <c r="AN10" s="3">
        <v>13874819</v>
      </c>
      <c r="AO10" s="3">
        <v>31681303</v>
      </c>
      <c r="AP10" s="3">
        <v>2299733</v>
      </c>
      <c r="AQ10" s="30"/>
    </row>
    <row r="11" spans="1:43" x14ac:dyDescent="0.25">
      <c r="AQ11" s="30"/>
    </row>
    <row r="12" spans="1:43" s="16" customFormat="1" x14ac:dyDescent="0.25">
      <c r="A12" s="16" t="s">
        <v>105</v>
      </c>
      <c r="AQ12" s="34"/>
    </row>
    <row r="13" spans="1:43" s="19" customFormat="1" x14ac:dyDescent="0.25">
      <c r="A13" s="19" t="s">
        <v>103</v>
      </c>
      <c r="B13" s="20">
        <v>430461</v>
      </c>
      <c r="C13" s="20">
        <v>1573583</v>
      </c>
      <c r="D13" s="20">
        <v>2032426</v>
      </c>
      <c r="E13" s="20">
        <v>1509188</v>
      </c>
      <c r="F13" s="20">
        <v>830924</v>
      </c>
      <c r="G13" s="20">
        <v>504141</v>
      </c>
      <c r="H13" s="20">
        <v>108413</v>
      </c>
      <c r="I13" s="20">
        <v>571285</v>
      </c>
      <c r="J13" s="20">
        <v>55341</v>
      </c>
      <c r="K13" s="20">
        <v>646133</v>
      </c>
      <c r="L13" s="20">
        <v>794345</v>
      </c>
      <c r="M13" s="20">
        <v>40993</v>
      </c>
      <c r="N13" s="20">
        <v>128144</v>
      </c>
      <c r="P13" s="21">
        <v>2210.5</v>
      </c>
      <c r="Q13" s="21">
        <v>50</v>
      </c>
      <c r="R13" s="21">
        <v>77</v>
      </c>
      <c r="S13" s="21">
        <v>146</v>
      </c>
      <c r="T13" s="21">
        <v>268</v>
      </c>
      <c r="U13" s="21">
        <v>1223.2</v>
      </c>
      <c r="V13" s="21">
        <v>453.875</v>
      </c>
      <c r="W13" s="21">
        <v>598</v>
      </c>
      <c r="AD13" s="22">
        <v>1747241</v>
      </c>
      <c r="AE13" s="22">
        <v>478244</v>
      </c>
      <c r="AF13" s="23">
        <v>22794845472</v>
      </c>
      <c r="AG13" s="23">
        <v>10377258053</v>
      </c>
      <c r="AH13" s="23">
        <v>1953151499.25</v>
      </c>
      <c r="AI13" s="23">
        <v>67450751</v>
      </c>
      <c r="AJ13" s="23">
        <v>146545429</v>
      </c>
      <c r="AK13" s="23">
        <v>103773641.51000001</v>
      </c>
      <c r="AL13" s="23">
        <v>2673528286.165</v>
      </c>
      <c r="AM13" s="23">
        <v>5337583339</v>
      </c>
      <c r="AN13" s="23">
        <v>621770231.24000001</v>
      </c>
      <c r="AO13" s="23">
        <v>2508804219</v>
      </c>
      <c r="AP13" s="23">
        <v>125055556</v>
      </c>
      <c r="AQ13" s="35"/>
    </row>
    <row r="14" spans="1:43" s="17" customFormat="1" x14ac:dyDescent="0.25">
      <c r="A14" s="17" t="s">
        <v>102</v>
      </c>
      <c r="B14" s="18">
        <v>6522.136363636364</v>
      </c>
      <c r="C14" s="18">
        <v>23842.166666666668</v>
      </c>
      <c r="D14" s="18">
        <v>30794.333333333332</v>
      </c>
      <c r="E14" s="18">
        <v>22866.484848484848</v>
      </c>
      <c r="F14" s="18">
        <v>13848.733333333334</v>
      </c>
      <c r="G14" s="18">
        <v>7638.5</v>
      </c>
      <c r="H14" s="18">
        <v>1642.621212121212</v>
      </c>
      <c r="I14" s="18">
        <v>8655.8333333333339</v>
      </c>
      <c r="J14" s="18">
        <v>838.5</v>
      </c>
      <c r="K14" s="18">
        <v>9789.8939393939399</v>
      </c>
      <c r="L14" s="18">
        <v>12035.530303030304</v>
      </c>
      <c r="M14" s="18">
        <v>621.10606060606062</v>
      </c>
      <c r="N14" s="18">
        <v>1941.5757575757575</v>
      </c>
      <c r="P14" s="24">
        <v>33.492424242424242</v>
      </c>
      <c r="Q14" s="24">
        <v>0.75757575757575757</v>
      </c>
      <c r="R14" s="24">
        <v>1.1666666666666667</v>
      </c>
      <c r="S14" s="24">
        <v>2.2121212121212119</v>
      </c>
      <c r="T14" s="24">
        <v>4.0606060606060606</v>
      </c>
      <c r="U14" s="24">
        <v>18.533333333333335</v>
      </c>
      <c r="V14" s="24">
        <v>6.8768939393939394</v>
      </c>
      <c r="W14" s="24">
        <v>9.0606060606060606</v>
      </c>
      <c r="X14" s="25">
        <v>116633.33333333333</v>
      </c>
      <c r="Y14" s="25">
        <v>76963.380952380947</v>
      </c>
      <c r="Z14" s="25">
        <v>56462</v>
      </c>
      <c r="AA14" s="25">
        <v>41095.584615384614</v>
      </c>
      <c r="AB14" s="25">
        <v>34028.533333333333</v>
      </c>
      <c r="AD14" s="18">
        <v>26473.348484848484</v>
      </c>
      <c r="AE14" s="18">
        <v>7357.6</v>
      </c>
      <c r="AF14" s="25">
        <v>345376446.54545456</v>
      </c>
      <c r="AG14" s="25">
        <v>172954300.88333333</v>
      </c>
      <c r="AH14" s="25">
        <v>29593204.53409091</v>
      </c>
      <c r="AI14" s="25">
        <v>1021981.0757575758</v>
      </c>
      <c r="AJ14" s="25">
        <v>2220385.2878787881</v>
      </c>
      <c r="AK14" s="25">
        <v>1572327.9016666668</v>
      </c>
      <c r="AL14" s="25">
        <v>40508004.335833333</v>
      </c>
      <c r="AM14" s="25">
        <v>80872474.833333328</v>
      </c>
      <c r="AN14" s="25">
        <v>9420761.07939394</v>
      </c>
      <c r="AO14" s="25">
        <v>38012185.136363633</v>
      </c>
      <c r="AP14" s="25">
        <v>1985008.8253968253</v>
      </c>
      <c r="AQ14" s="36"/>
    </row>
    <row r="15" spans="1:43" s="16" customFormat="1" x14ac:dyDescent="0.25">
      <c r="A15" s="16" t="s">
        <v>101</v>
      </c>
      <c r="B15" s="10">
        <v>5333</v>
      </c>
      <c r="C15" s="10">
        <v>22205.5</v>
      </c>
      <c r="D15" s="10">
        <v>28511</v>
      </c>
      <c r="E15" s="10">
        <v>20436</v>
      </c>
      <c r="F15" s="10">
        <v>12112.5</v>
      </c>
      <c r="G15" s="10">
        <v>6379</v>
      </c>
      <c r="H15" s="10">
        <v>1055.5</v>
      </c>
      <c r="I15" s="10">
        <v>819.5</v>
      </c>
      <c r="J15" s="10">
        <v>665</v>
      </c>
      <c r="K15" s="10">
        <v>8955</v>
      </c>
      <c r="L15" s="10">
        <v>11197</v>
      </c>
      <c r="M15" s="10">
        <v>423.5</v>
      </c>
      <c r="N15" s="10">
        <v>1521.5</v>
      </c>
      <c r="P15" s="16">
        <v>30</v>
      </c>
      <c r="Q15" s="16">
        <v>0</v>
      </c>
      <c r="R15" s="16">
        <v>1</v>
      </c>
      <c r="S15" s="16">
        <v>2</v>
      </c>
      <c r="T15" s="16">
        <v>3</v>
      </c>
      <c r="U15" s="16">
        <v>15</v>
      </c>
      <c r="V15" s="16">
        <v>5</v>
      </c>
      <c r="W15" s="16">
        <v>5</v>
      </c>
      <c r="X15" s="11">
        <v>109000</v>
      </c>
      <c r="Y15" s="11">
        <v>75000</v>
      </c>
      <c r="Z15" s="11">
        <v>55141</v>
      </c>
      <c r="AA15" s="11">
        <v>40000</v>
      </c>
      <c r="AB15" s="11">
        <v>32021.5</v>
      </c>
      <c r="AD15" s="10">
        <v>24572</v>
      </c>
      <c r="AE15" s="10">
        <v>6333</v>
      </c>
      <c r="AF15" s="11">
        <v>292833554.5</v>
      </c>
      <c r="AG15" s="11">
        <v>101366577.5</v>
      </c>
      <c r="AH15" s="11">
        <v>24946846.5</v>
      </c>
      <c r="AI15" s="11">
        <v>776100.5</v>
      </c>
      <c r="AJ15" s="11">
        <v>1600568.5</v>
      </c>
      <c r="AK15" s="11">
        <v>1184711</v>
      </c>
      <c r="AL15" s="11">
        <v>37933959</v>
      </c>
      <c r="AM15" s="11">
        <v>71327821.5</v>
      </c>
      <c r="AN15" s="11">
        <v>4564554.5</v>
      </c>
      <c r="AO15" s="11">
        <v>23432191.5</v>
      </c>
      <c r="AP15" s="11">
        <v>1792160</v>
      </c>
      <c r="AQ15" s="34"/>
    </row>
    <row r="16" spans="1:4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workbookViewId="0">
      <selection activeCell="AL20" sqref="AL20"/>
    </sheetView>
  </sheetViews>
  <sheetFormatPr defaultColWidth="15.5703125" defaultRowHeight="15" x14ac:dyDescent="0.25"/>
  <cols>
    <col min="1" max="1" width="11.85546875" bestFit="1" customWidth="1"/>
    <col min="2" max="2" width="14.28515625" bestFit="1" customWidth="1"/>
    <col min="3" max="3" width="14.5703125" bestFit="1" customWidth="1"/>
    <col min="4" max="4" width="13.7109375" bestFit="1" customWidth="1"/>
    <col min="5" max="7" width="13" bestFit="1" customWidth="1"/>
    <col min="8" max="8" width="15" bestFit="1" customWidth="1"/>
    <col min="9" max="9" width="15.7109375" bestFit="1" customWidth="1"/>
    <col min="10" max="10" width="13.85546875" bestFit="1" customWidth="1"/>
    <col min="11" max="11" width="15.42578125" bestFit="1" customWidth="1"/>
    <col min="12" max="12" width="15.7109375" bestFit="1" customWidth="1"/>
    <col min="13" max="13" width="14.140625" bestFit="1" customWidth="1"/>
    <col min="14" max="14" width="13" bestFit="1" customWidth="1"/>
    <col min="15" max="15" width="61.140625" bestFit="1" customWidth="1"/>
    <col min="16" max="16" width="12.85546875" bestFit="1" customWidth="1"/>
    <col min="17" max="17" width="14.140625" bestFit="1" customWidth="1"/>
    <col min="18" max="20" width="10.5703125" bestFit="1" customWidth="1"/>
    <col min="21" max="21" width="15.5703125" bestFit="1" customWidth="1"/>
    <col min="22" max="22" width="14.5703125" bestFit="1" customWidth="1"/>
    <col min="23" max="23" width="15.140625" bestFit="1" customWidth="1"/>
    <col min="24" max="24" width="14.28515625" bestFit="1" customWidth="1"/>
    <col min="25" max="25" width="12.5703125" bestFit="1" customWidth="1"/>
    <col min="26" max="26" width="11.5703125" bestFit="1" customWidth="1"/>
    <col min="27" max="27" width="15.42578125" bestFit="1" customWidth="1"/>
    <col min="28" max="28" width="14.42578125" bestFit="1" customWidth="1"/>
    <col min="29" max="29" width="18.7109375" bestFit="1" customWidth="1"/>
    <col min="30" max="31" width="15.7109375" bestFit="1" customWidth="1"/>
    <col min="32" max="33" width="19" bestFit="1" customWidth="1"/>
    <col min="34" max="34" width="18" bestFit="1" customWidth="1"/>
    <col min="35" max="35" width="15.28515625" bestFit="1" customWidth="1"/>
    <col min="36" max="37" width="16.28515625" bestFit="1" customWidth="1"/>
    <col min="38" max="39" width="18" bestFit="1" customWidth="1"/>
    <col min="40" max="40" width="16.28515625" bestFit="1" customWidth="1"/>
    <col min="41" max="41" width="18" bestFit="1" customWidth="1"/>
    <col min="42" max="42" width="16.28515625" bestFit="1" customWidth="1"/>
  </cols>
  <sheetData>
    <row r="1" spans="1:42" ht="10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x14ac:dyDescent="0.25">
      <c r="A2" t="s">
        <v>42</v>
      </c>
      <c r="B2" s="6">
        <v>13996</v>
      </c>
      <c r="C2" s="6">
        <v>59382</v>
      </c>
      <c r="D2" s="6">
        <v>73378</v>
      </c>
      <c r="E2" s="6">
        <v>66551</v>
      </c>
      <c r="F2" s="6">
        <v>41258</v>
      </c>
      <c r="G2" s="6">
        <v>24578</v>
      </c>
      <c r="H2" s="6">
        <v>2982</v>
      </c>
      <c r="I2" s="6">
        <v>804</v>
      </c>
      <c r="J2" s="6">
        <v>1623</v>
      </c>
      <c r="K2" s="6">
        <v>29966</v>
      </c>
      <c r="L2" s="6">
        <v>33725</v>
      </c>
      <c r="M2" s="6">
        <v>2510</v>
      </c>
      <c r="N2" s="6">
        <v>4799</v>
      </c>
      <c r="O2" t="s">
        <v>52</v>
      </c>
      <c r="P2">
        <v>70</v>
      </c>
      <c r="Q2">
        <v>0</v>
      </c>
      <c r="R2">
        <v>1</v>
      </c>
      <c r="S2">
        <v>1</v>
      </c>
      <c r="T2">
        <v>9</v>
      </c>
      <c r="U2">
        <v>59</v>
      </c>
      <c r="V2">
        <v>0</v>
      </c>
      <c r="W2">
        <v>64</v>
      </c>
      <c r="X2" s="3">
        <v>109000</v>
      </c>
      <c r="Y2" s="3">
        <v>109000</v>
      </c>
      <c r="Z2" s="3">
        <v>55000</v>
      </c>
      <c r="AA2" s="3">
        <v>32000</v>
      </c>
      <c r="AC2">
        <v>3000</v>
      </c>
      <c r="AD2" s="6">
        <v>67344</v>
      </c>
      <c r="AE2" s="6">
        <v>16771</v>
      </c>
      <c r="AF2" s="3">
        <v>1007792962</v>
      </c>
      <c r="AG2" s="3">
        <v>618407310</v>
      </c>
      <c r="AH2" s="3">
        <v>95227111</v>
      </c>
      <c r="AI2" s="3">
        <v>2684848</v>
      </c>
      <c r="AJ2" s="3">
        <v>2119628</v>
      </c>
      <c r="AK2" s="3">
        <v>3730250</v>
      </c>
      <c r="AL2" s="3">
        <v>127225597</v>
      </c>
      <c r="AM2" s="3">
        <v>227059904</v>
      </c>
      <c r="AN2" s="3">
        <v>38004773</v>
      </c>
      <c r="AO2" s="3">
        <v>817884664</v>
      </c>
      <c r="AP2" s="3">
        <v>4209000</v>
      </c>
    </row>
    <row r="3" spans="1:42" x14ac:dyDescent="0.25">
      <c r="A3" t="s">
        <v>42</v>
      </c>
      <c r="B3" s="6">
        <v>10125</v>
      </c>
      <c r="C3" s="6">
        <v>25774</v>
      </c>
      <c r="D3" s="6">
        <v>35899</v>
      </c>
      <c r="E3" s="6">
        <v>28736</v>
      </c>
      <c r="F3" s="6">
        <v>22700</v>
      </c>
      <c r="G3" s="6">
        <v>9190</v>
      </c>
      <c r="H3" s="6">
        <v>4520</v>
      </c>
      <c r="I3" s="6">
        <v>1967</v>
      </c>
      <c r="J3" s="6">
        <v>1873</v>
      </c>
      <c r="K3" s="6">
        <v>7285</v>
      </c>
      <c r="L3" s="6">
        <v>6314</v>
      </c>
      <c r="M3" s="6">
        <v>1110</v>
      </c>
      <c r="N3" s="6">
        <v>1401</v>
      </c>
      <c r="O3" t="s">
        <v>43</v>
      </c>
      <c r="P3">
        <v>56.5</v>
      </c>
      <c r="Q3">
        <v>0</v>
      </c>
      <c r="R3">
        <v>1</v>
      </c>
      <c r="S3">
        <v>3</v>
      </c>
      <c r="T3">
        <v>5</v>
      </c>
      <c r="U3">
        <v>39.5</v>
      </c>
      <c r="V3">
        <v>3</v>
      </c>
      <c r="W3">
        <v>5</v>
      </c>
      <c r="X3" s="3">
        <v>150000</v>
      </c>
      <c r="Y3" s="3">
        <v>111000</v>
      </c>
      <c r="Z3" s="3">
        <v>90000</v>
      </c>
      <c r="AA3" s="3">
        <v>67000</v>
      </c>
      <c r="AB3" s="3">
        <v>48000</v>
      </c>
      <c r="AC3" t="s">
        <v>86</v>
      </c>
      <c r="AD3" s="6">
        <v>28363</v>
      </c>
      <c r="AE3" s="6">
        <v>10618</v>
      </c>
      <c r="AF3" s="3">
        <v>688471113</v>
      </c>
      <c r="AG3" s="3">
        <v>374778083</v>
      </c>
      <c r="AH3" s="3">
        <v>38581613</v>
      </c>
      <c r="AI3" s="3">
        <v>1969220</v>
      </c>
      <c r="AJ3" s="3">
        <v>3545748</v>
      </c>
      <c r="AK3" s="3">
        <v>4118374</v>
      </c>
      <c r="AL3" s="3">
        <v>30124589</v>
      </c>
      <c r="AM3" s="3">
        <v>46555445</v>
      </c>
      <c r="AN3" s="3">
        <v>28329770</v>
      </c>
      <c r="AO3" s="3">
        <v>21268508</v>
      </c>
      <c r="AP3" s="3">
        <v>5320000</v>
      </c>
    </row>
    <row r="4" spans="1:42" x14ac:dyDescent="0.25">
      <c r="A4" t="s">
        <v>42</v>
      </c>
      <c r="B4" s="6">
        <v>14748</v>
      </c>
      <c r="C4" s="6">
        <v>36786</v>
      </c>
      <c r="D4" s="6">
        <v>51534</v>
      </c>
      <c r="E4" s="6">
        <v>30210</v>
      </c>
      <c r="F4" s="6">
        <v>23969</v>
      </c>
      <c r="G4" s="6">
        <v>11439</v>
      </c>
      <c r="H4" s="6">
        <v>7752</v>
      </c>
      <c r="I4" s="6">
        <v>493526</v>
      </c>
      <c r="J4" s="6">
        <v>937</v>
      </c>
      <c r="K4" s="6">
        <v>14393</v>
      </c>
      <c r="L4" s="6">
        <v>16022</v>
      </c>
      <c r="M4" s="6">
        <v>2621</v>
      </c>
      <c r="N4" s="6">
        <v>2158</v>
      </c>
      <c r="O4" t="s">
        <v>43</v>
      </c>
      <c r="P4">
        <v>31</v>
      </c>
      <c r="Q4">
        <v>2</v>
      </c>
      <c r="R4">
        <v>1</v>
      </c>
      <c r="S4">
        <v>2</v>
      </c>
      <c r="T4">
        <v>3</v>
      </c>
      <c r="U4">
        <v>18</v>
      </c>
      <c r="V4">
        <v>5</v>
      </c>
      <c r="W4">
        <v>3</v>
      </c>
      <c r="X4" s="3">
        <v>113904</v>
      </c>
      <c r="Y4" s="3">
        <v>88404</v>
      </c>
      <c r="Z4" s="3">
        <v>77088</v>
      </c>
      <c r="AA4" s="3">
        <v>50808</v>
      </c>
      <c r="AB4" s="3">
        <v>43980</v>
      </c>
      <c r="AC4">
        <v>3000</v>
      </c>
      <c r="AD4" s="6">
        <v>45845</v>
      </c>
      <c r="AE4" s="6">
        <v>16665</v>
      </c>
      <c r="AF4" s="3">
        <v>593461000</v>
      </c>
      <c r="AG4" s="3">
        <v>282763349</v>
      </c>
      <c r="AH4" s="3">
        <v>45440091</v>
      </c>
      <c r="AI4" s="3">
        <v>2872179</v>
      </c>
      <c r="AJ4" s="3">
        <v>7286994</v>
      </c>
      <c r="AK4" s="3">
        <v>2390047</v>
      </c>
      <c r="AL4" s="3">
        <v>66143849</v>
      </c>
      <c r="AM4" s="3">
        <v>143415147</v>
      </c>
      <c r="AN4" s="3">
        <v>38991412</v>
      </c>
      <c r="AO4" s="3">
        <v>33315640</v>
      </c>
      <c r="AP4" s="3">
        <v>4213000</v>
      </c>
    </row>
    <row r="5" spans="1:42" x14ac:dyDescent="0.25">
      <c r="A5" t="s">
        <v>42</v>
      </c>
      <c r="B5" s="6">
        <v>2950</v>
      </c>
      <c r="C5" s="6">
        <v>18977</v>
      </c>
      <c r="D5" s="6">
        <v>21927</v>
      </c>
      <c r="E5" s="6">
        <v>16500</v>
      </c>
      <c r="F5" s="6">
        <v>12800</v>
      </c>
      <c r="G5" s="6">
        <v>7215</v>
      </c>
      <c r="H5" s="6">
        <v>500</v>
      </c>
      <c r="I5" s="6">
        <v>1136</v>
      </c>
      <c r="J5" s="6">
        <v>1151</v>
      </c>
      <c r="K5" s="6">
        <v>8888</v>
      </c>
      <c r="L5" s="6">
        <v>6693</v>
      </c>
      <c r="M5" s="6">
        <v>230</v>
      </c>
      <c r="N5" s="6">
        <v>2030</v>
      </c>
      <c r="O5" t="s">
        <v>46</v>
      </c>
      <c r="P5">
        <v>28</v>
      </c>
      <c r="Q5">
        <v>2</v>
      </c>
      <c r="R5">
        <v>1</v>
      </c>
      <c r="S5">
        <v>1</v>
      </c>
      <c r="T5">
        <v>2</v>
      </c>
      <c r="U5">
        <v>14</v>
      </c>
      <c r="V5">
        <v>5</v>
      </c>
      <c r="W5">
        <v>20</v>
      </c>
      <c r="X5" s="3">
        <v>130000</v>
      </c>
      <c r="Y5" s="3">
        <v>75000</v>
      </c>
      <c r="Z5" s="3">
        <v>55000</v>
      </c>
      <c r="AA5" s="3">
        <v>48000</v>
      </c>
      <c r="AB5" s="3">
        <v>42000</v>
      </c>
      <c r="AC5" t="s">
        <v>84</v>
      </c>
      <c r="AD5" s="6">
        <v>18977</v>
      </c>
      <c r="AE5" s="6">
        <v>2950</v>
      </c>
      <c r="AF5" s="3">
        <v>359000000</v>
      </c>
      <c r="AG5" s="3">
        <v>275000000</v>
      </c>
      <c r="AH5" s="3">
        <v>30900000</v>
      </c>
      <c r="AI5" s="3">
        <v>1168000</v>
      </c>
      <c r="AJ5" s="3">
        <v>2482000</v>
      </c>
      <c r="AK5" s="3">
        <v>2300000</v>
      </c>
      <c r="AL5" s="3">
        <v>40431000</v>
      </c>
      <c r="AM5" s="3">
        <v>24250000</v>
      </c>
      <c r="AN5" s="3">
        <v>3189000</v>
      </c>
      <c r="AO5" s="3">
        <v>30062000</v>
      </c>
      <c r="AP5" s="3">
        <v>1900000</v>
      </c>
    </row>
    <row r="6" spans="1:42" x14ac:dyDescent="0.25">
      <c r="A6" t="s">
        <v>42</v>
      </c>
      <c r="B6" s="6">
        <v>4973</v>
      </c>
      <c r="C6" s="6">
        <v>26624</v>
      </c>
      <c r="D6" s="6">
        <v>31597</v>
      </c>
      <c r="E6" s="6">
        <v>19850</v>
      </c>
      <c r="F6" s="6">
        <v>16486</v>
      </c>
      <c r="G6" s="6">
        <v>10857</v>
      </c>
      <c r="H6" s="6">
        <v>672</v>
      </c>
      <c r="I6" s="6">
        <v>133</v>
      </c>
      <c r="J6" s="6">
        <v>675</v>
      </c>
      <c r="K6" s="6">
        <v>8969</v>
      </c>
      <c r="L6" s="6">
        <v>9633</v>
      </c>
      <c r="M6" s="6">
        <v>295</v>
      </c>
      <c r="N6" s="6">
        <v>1267</v>
      </c>
      <c r="O6" t="s">
        <v>92</v>
      </c>
      <c r="P6">
        <v>21</v>
      </c>
      <c r="Q6">
        <v>0</v>
      </c>
      <c r="R6">
        <v>1</v>
      </c>
      <c r="S6">
        <v>1</v>
      </c>
      <c r="T6">
        <v>3</v>
      </c>
      <c r="U6">
        <v>21</v>
      </c>
      <c r="V6">
        <v>0</v>
      </c>
      <c r="W6">
        <v>7</v>
      </c>
      <c r="X6" s="3">
        <v>100008</v>
      </c>
      <c r="Y6" s="3">
        <v>83676</v>
      </c>
      <c r="AA6" s="3">
        <v>42228</v>
      </c>
      <c r="AB6" s="3">
        <v>37224</v>
      </c>
      <c r="AC6">
        <v>11520</v>
      </c>
      <c r="AD6" s="6">
        <v>27989</v>
      </c>
      <c r="AE6" s="6">
        <v>5424</v>
      </c>
      <c r="AF6" s="3">
        <v>261905792</v>
      </c>
      <c r="AG6" s="3">
        <v>161736460</v>
      </c>
      <c r="AH6" s="3">
        <v>46351044</v>
      </c>
      <c r="AI6" s="3">
        <v>604649</v>
      </c>
      <c r="AJ6" s="3">
        <v>858723</v>
      </c>
      <c r="AK6" s="3">
        <v>1312927</v>
      </c>
      <c r="AL6" s="3">
        <v>38766548</v>
      </c>
      <c r="AM6" s="3">
        <v>61336847</v>
      </c>
      <c r="AN6" s="3">
        <v>2642146</v>
      </c>
      <c r="AO6" s="3">
        <v>17681443</v>
      </c>
      <c r="AP6" s="3">
        <v>1566048</v>
      </c>
    </row>
    <row r="7" spans="1:42" x14ac:dyDescent="0.25">
      <c r="A7" t="s">
        <v>42</v>
      </c>
      <c r="B7" s="6">
        <v>8658</v>
      </c>
      <c r="C7" s="6">
        <v>31565</v>
      </c>
      <c r="D7" s="6">
        <v>40223</v>
      </c>
      <c r="E7" s="6">
        <v>34988</v>
      </c>
      <c r="F7" s="6">
        <v>17538</v>
      </c>
      <c r="G7" s="6">
        <v>10958</v>
      </c>
      <c r="H7" s="6">
        <v>218</v>
      </c>
      <c r="I7" s="6">
        <v>373</v>
      </c>
      <c r="J7" s="6">
        <v>898</v>
      </c>
      <c r="K7" s="6">
        <v>11203</v>
      </c>
      <c r="L7" s="6">
        <v>13212</v>
      </c>
      <c r="M7" s="6">
        <v>851</v>
      </c>
      <c r="N7" s="6">
        <v>2643</v>
      </c>
      <c r="O7" t="s">
        <v>55</v>
      </c>
      <c r="P7">
        <v>54</v>
      </c>
      <c r="Q7">
        <v>0</v>
      </c>
      <c r="R7">
        <v>1</v>
      </c>
      <c r="S7">
        <v>3</v>
      </c>
      <c r="T7">
        <v>5</v>
      </c>
      <c r="U7">
        <v>29</v>
      </c>
      <c r="V7">
        <v>5</v>
      </c>
      <c r="W7">
        <v>45</v>
      </c>
      <c r="X7" s="3">
        <v>95000</v>
      </c>
      <c r="Y7" s="3">
        <v>78000</v>
      </c>
      <c r="Z7" s="3">
        <v>60000</v>
      </c>
      <c r="AA7" s="3">
        <v>39000</v>
      </c>
      <c r="AB7" s="3">
        <v>26000</v>
      </c>
      <c r="AC7">
        <v>5000</v>
      </c>
      <c r="AD7" s="6">
        <v>34144</v>
      </c>
      <c r="AE7" s="6">
        <v>9874</v>
      </c>
      <c r="AF7" s="3">
        <v>611935763</v>
      </c>
      <c r="AG7" s="3">
        <v>154383649</v>
      </c>
      <c r="AH7" s="3">
        <v>44856521</v>
      </c>
      <c r="AI7" s="3">
        <v>641090</v>
      </c>
      <c r="AJ7" s="3">
        <v>1084095</v>
      </c>
      <c r="AK7" s="3">
        <v>2486899</v>
      </c>
      <c r="AL7" s="3">
        <v>46013734</v>
      </c>
      <c r="AM7" s="3">
        <v>119618251</v>
      </c>
      <c r="AN7" s="3">
        <v>12999473</v>
      </c>
      <c r="AO7" s="3">
        <v>44119335</v>
      </c>
      <c r="AP7" s="3">
        <v>2478000</v>
      </c>
    </row>
    <row r="8" spans="1:42" x14ac:dyDescent="0.25">
      <c r="A8" t="s">
        <v>42</v>
      </c>
      <c r="B8" s="6">
        <v>3738</v>
      </c>
      <c r="C8" s="6">
        <v>21474</v>
      </c>
      <c r="D8" s="6">
        <v>25212</v>
      </c>
      <c r="E8" s="6">
        <v>19068</v>
      </c>
      <c r="F8" s="6">
        <v>12133</v>
      </c>
      <c r="G8" s="6">
        <v>8512</v>
      </c>
      <c r="H8" s="6">
        <v>2090</v>
      </c>
      <c r="I8" s="6">
        <v>2466</v>
      </c>
      <c r="J8" s="6">
        <v>591</v>
      </c>
      <c r="K8" s="6">
        <v>11115</v>
      </c>
      <c r="L8" s="6">
        <v>11839</v>
      </c>
      <c r="M8" s="6">
        <v>519</v>
      </c>
      <c r="N8" s="6">
        <v>2588</v>
      </c>
      <c r="O8" t="s">
        <v>46</v>
      </c>
      <c r="P8">
        <v>19.75</v>
      </c>
      <c r="Q8">
        <v>0</v>
      </c>
      <c r="R8">
        <v>1</v>
      </c>
      <c r="S8">
        <v>2</v>
      </c>
      <c r="T8">
        <v>4</v>
      </c>
      <c r="U8">
        <v>6.75</v>
      </c>
      <c r="V8">
        <v>6</v>
      </c>
      <c r="W8">
        <v>1</v>
      </c>
      <c r="X8" s="3">
        <v>109000</v>
      </c>
      <c r="Y8" s="3">
        <v>75000</v>
      </c>
      <c r="Z8" s="3">
        <v>46000</v>
      </c>
      <c r="AA8" s="3">
        <v>33000</v>
      </c>
      <c r="AB8" s="3">
        <v>29000</v>
      </c>
      <c r="AC8">
        <v>8000</v>
      </c>
      <c r="AD8" s="6">
        <v>25819</v>
      </c>
      <c r="AE8" s="6">
        <v>5993</v>
      </c>
      <c r="AF8" s="3">
        <v>247948476</v>
      </c>
      <c r="AG8" s="3">
        <v>102199227</v>
      </c>
      <c r="AH8" s="3">
        <v>30156592</v>
      </c>
      <c r="AI8" s="3">
        <v>988361</v>
      </c>
      <c r="AJ8" s="3">
        <v>3619592</v>
      </c>
      <c r="AK8" s="3">
        <v>929910</v>
      </c>
      <c r="AL8" s="3">
        <v>45695154</v>
      </c>
      <c r="AM8" s="3">
        <v>66773128</v>
      </c>
      <c r="AN8" s="3">
        <v>3362441</v>
      </c>
      <c r="AO8" s="3">
        <v>33652622</v>
      </c>
      <c r="AP8" s="3">
        <v>1339399</v>
      </c>
    </row>
    <row r="9" spans="1:42" x14ac:dyDescent="0.25">
      <c r="A9" t="s">
        <v>42</v>
      </c>
      <c r="B9" s="6">
        <v>2522</v>
      </c>
      <c r="C9" s="6">
        <v>9790</v>
      </c>
      <c r="D9" s="6">
        <v>12312</v>
      </c>
      <c r="E9" s="6">
        <v>8400</v>
      </c>
      <c r="F9" s="6">
        <v>7200</v>
      </c>
      <c r="G9" s="6">
        <v>4126</v>
      </c>
      <c r="H9" s="6">
        <v>1753</v>
      </c>
      <c r="I9" s="6">
        <v>1595</v>
      </c>
      <c r="J9" s="6">
        <v>451</v>
      </c>
      <c r="K9" s="6">
        <v>4700</v>
      </c>
      <c r="L9" s="6">
        <v>5491</v>
      </c>
      <c r="M9" s="6">
        <v>468</v>
      </c>
      <c r="N9" s="6">
        <v>843</v>
      </c>
      <c r="O9" t="s">
        <v>46</v>
      </c>
      <c r="P9">
        <v>17</v>
      </c>
      <c r="Q9">
        <v>0</v>
      </c>
      <c r="R9">
        <v>1</v>
      </c>
      <c r="S9">
        <v>3</v>
      </c>
      <c r="T9">
        <v>1</v>
      </c>
      <c r="U9">
        <v>7</v>
      </c>
      <c r="V9">
        <v>5</v>
      </c>
      <c r="W9">
        <v>0</v>
      </c>
      <c r="X9" s="3">
        <v>109000</v>
      </c>
      <c r="Y9" s="3">
        <v>59000</v>
      </c>
      <c r="Z9" s="3">
        <v>60000</v>
      </c>
      <c r="AA9" s="3">
        <v>39000</v>
      </c>
      <c r="AB9" s="3">
        <v>30000</v>
      </c>
      <c r="AC9">
        <v>0</v>
      </c>
      <c r="AD9" s="6">
        <v>11920</v>
      </c>
      <c r="AE9" s="6">
        <v>2910</v>
      </c>
      <c r="AF9" s="3">
        <v>116700000</v>
      </c>
      <c r="AG9" s="3">
        <v>76700000</v>
      </c>
      <c r="AH9" s="3">
        <v>16223000</v>
      </c>
      <c r="AI9" s="3">
        <v>494000</v>
      </c>
      <c r="AJ9" s="3">
        <v>1636000</v>
      </c>
      <c r="AK9" s="3">
        <v>608000</v>
      </c>
      <c r="AL9" s="3">
        <v>19007000</v>
      </c>
      <c r="AM9" s="3">
        <v>34315000</v>
      </c>
      <c r="AN9" s="3">
        <v>5671000</v>
      </c>
      <c r="AO9" s="3">
        <v>8685000</v>
      </c>
      <c r="AP9" s="3">
        <v>861000</v>
      </c>
    </row>
    <row r="10" spans="1:42" x14ac:dyDescent="0.25">
      <c r="A10" t="s">
        <v>42</v>
      </c>
      <c r="B10" s="6">
        <v>999</v>
      </c>
      <c r="C10" s="6">
        <v>17680</v>
      </c>
      <c r="D10" s="6">
        <v>18679</v>
      </c>
      <c r="E10" s="6">
        <v>10750</v>
      </c>
      <c r="F10" s="6">
        <v>8738</v>
      </c>
      <c r="G10" s="6">
        <v>3768</v>
      </c>
      <c r="H10" s="6">
        <v>1468</v>
      </c>
      <c r="I10" s="6">
        <v>109</v>
      </c>
      <c r="J10" s="6">
        <v>233</v>
      </c>
      <c r="K10" s="6">
        <v>4894</v>
      </c>
      <c r="L10" s="6">
        <v>5286</v>
      </c>
      <c r="M10" s="6">
        <v>19</v>
      </c>
      <c r="N10" s="6">
        <v>2172</v>
      </c>
      <c r="O10" t="s">
        <v>46</v>
      </c>
      <c r="P10">
        <v>18</v>
      </c>
      <c r="Q10">
        <v>2</v>
      </c>
      <c r="R10">
        <v>1</v>
      </c>
      <c r="S10">
        <v>0</v>
      </c>
      <c r="T10">
        <v>1</v>
      </c>
      <c r="U10">
        <v>8</v>
      </c>
      <c r="V10">
        <v>6</v>
      </c>
      <c r="W10">
        <v>3</v>
      </c>
      <c r="X10" s="3">
        <v>125628</v>
      </c>
      <c r="Z10" s="3">
        <v>63000</v>
      </c>
      <c r="AA10" s="3">
        <v>48780</v>
      </c>
      <c r="AB10" s="3">
        <v>40572</v>
      </c>
      <c r="AC10">
        <v>9750</v>
      </c>
      <c r="AD10" s="6">
        <v>18054</v>
      </c>
      <c r="AE10" s="6">
        <v>1258</v>
      </c>
      <c r="AF10" s="3">
        <v>136125425</v>
      </c>
      <c r="AG10" s="3">
        <v>71799417</v>
      </c>
      <c r="AH10" s="3">
        <v>15209519</v>
      </c>
      <c r="AI10" s="3">
        <v>1232595</v>
      </c>
      <c r="AJ10" s="3">
        <v>155102</v>
      </c>
      <c r="AK10" s="3">
        <v>449347</v>
      </c>
      <c r="AL10" s="3">
        <v>20262768</v>
      </c>
      <c r="AM10" s="3">
        <v>25657394</v>
      </c>
      <c r="AN10" s="3">
        <v>130757</v>
      </c>
      <c r="AO10" s="3">
        <v>28537857</v>
      </c>
      <c r="AP10" s="3">
        <v>1216000</v>
      </c>
    </row>
    <row r="11" spans="1:42" x14ac:dyDescent="0.25">
      <c r="A11" t="s">
        <v>42</v>
      </c>
      <c r="B11" s="6">
        <v>3762</v>
      </c>
      <c r="C11" s="6">
        <v>20829</v>
      </c>
      <c r="D11" s="6">
        <v>24591</v>
      </c>
      <c r="E11" s="6">
        <v>15412</v>
      </c>
      <c r="F11" s="6">
        <v>9060</v>
      </c>
      <c r="G11" s="6">
        <v>5580</v>
      </c>
      <c r="H11" s="6">
        <v>1957</v>
      </c>
      <c r="I11" s="6">
        <v>2554</v>
      </c>
      <c r="J11" s="6">
        <v>1649</v>
      </c>
      <c r="K11" s="6">
        <v>7390</v>
      </c>
      <c r="L11" s="6">
        <v>9296</v>
      </c>
      <c r="M11" s="6">
        <v>732</v>
      </c>
      <c r="N11" s="6">
        <v>2742</v>
      </c>
      <c r="O11" t="s">
        <v>57</v>
      </c>
      <c r="P11">
        <v>24</v>
      </c>
      <c r="Q11">
        <v>0</v>
      </c>
      <c r="R11">
        <v>1</v>
      </c>
      <c r="S11">
        <v>3</v>
      </c>
      <c r="T11">
        <v>8</v>
      </c>
      <c r="U11">
        <v>9</v>
      </c>
      <c r="V11">
        <v>3</v>
      </c>
      <c r="W11">
        <v>7</v>
      </c>
      <c r="X11" s="3">
        <v>150000</v>
      </c>
      <c r="Y11" s="3">
        <v>88000</v>
      </c>
      <c r="Z11" s="3">
        <v>52000</v>
      </c>
      <c r="AA11" s="3">
        <v>39000</v>
      </c>
      <c r="AB11" s="3">
        <v>37800</v>
      </c>
      <c r="AC11">
        <v>3000</v>
      </c>
      <c r="AD11" s="6">
        <v>23996</v>
      </c>
      <c r="AE11" s="6">
        <v>4884</v>
      </c>
      <c r="AF11" s="3">
        <v>230077530</v>
      </c>
      <c r="AG11" s="3">
        <v>70187090</v>
      </c>
      <c r="AH11" s="3">
        <v>22040725</v>
      </c>
      <c r="AI11" s="3">
        <v>1231508</v>
      </c>
      <c r="AJ11" s="3">
        <v>3576358</v>
      </c>
      <c r="AK11" s="3">
        <v>1913812</v>
      </c>
      <c r="AL11" s="3">
        <v>31237127</v>
      </c>
      <c r="AM11" s="3">
        <v>58926392</v>
      </c>
      <c r="AN11" s="3">
        <v>11123898</v>
      </c>
      <c r="AO11" s="3">
        <v>50671437</v>
      </c>
      <c r="AP11" s="3">
        <v>2273000</v>
      </c>
    </row>
    <row r="12" spans="1:42" x14ac:dyDescent="0.25">
      <c r="A12" t="s">
        <v>42</v>
      </c>
      <c r="B12" s="6">
        <v>1154</v>
      </c>
      <c r="C12" s="6">
        <v>15316</v>
      </c>
      <c r="D12" s="6">
        <v>16470</v>
      </c>
      <c r="E12" s="6">
        <v>11102</v>
      </c>
      <c r="F12" s="6">
        <v>7454</v>
      </c>
      <c r="G12" s="6">
        <v>6567</v>
      </c>
      <c r="H12" s="6">
        <v>813</v>
      </c>
      <c r="I12" s="6">
        <v>299</v>
      </c>
      <c r="J12" s="6">
        <v>721</v>
      </c>
      <c r="K12" s="6">
        <v>6360</v>
      </c>
      <c r="L12" s="6">
        <v>4814</v>
      </c>
      <c r="M12" s="6">
        <v>16</v>
      </c>
      <c r="N12" s="6">
        <v>371</v>
      </c>
      <c r="O12" t="s">
        <v>61</v>
      </c>
      <c r="P12">
        <v>28</v>
      </c>
      <c r="Q12">
        <v>3</v>
      </c>
      <c r="R12">
        <v>1</v>
      </c>
      <c r="S12">
        <v>1</v>
      </c>
      <c r="T12">
        <v>2</v>
      </c>
      <c r="U12">
        <v>18</v>
      </c>
      <c r="V12">
        <v>3</v>
      </c>
      <c r="W12">
        <v>10</v>
      </c>
      <c r="X12" s="3">
        <v>96000</v>
      </c>
      <c r="Y12" s="3">
        <v>71000</v>
      </c>
      <c r="Z12" s="3">
        <v>58000</v>
      </c>
      <c r="AA12" s="3">
        <v>46000</v>
      </c>
      <c r="AB12" s="3">
        <v>39000</v>
      </c>
      <c r="AC12">
        <v>3500</v>
      </c>
      <c r="AD12" s="6">
        <v>15481</v>
      </c>
      <c r="AE12" s="6">
        <v>1431</v>
      </c>
      <c r="AF12" s="3">
        <v>130742371</v>
      </c>
      <c r="AG12" s="3">
        <v>66330416</v>
      </c>
      <c r="AH12" s="3">
        <v>27893862</v>
      </c>
      <c r="AI12" s="3">
        <v>70678</v>
      </c>
      <c r="AJ12" s="3">
        <v>619847</v>
      </c>
      <c r="AK12" s="3">
        <v>1770314</v>
      </c>
      <c r="AL12" s="3">
        <v>26559283</v>
      </c>
      <c r="AM12" s="3">
        <v>23433171</v>
      </c>
      <c r="AN12" s="3">
        <v>71429</v>
      </c>
      <c r="AO12" s="3">
        <v>4562608</v>
      </c>
      <c r="AP12" s="3">
        <v>1379200</v>
      </c>
    </row>
    <row r="13" spans="1:42" x14ac:dyDescent="0.25">
      <c r="A13" t="s">
        <v>42</v>
      </c>
      <c r="B13" s="6">
        <v>4564</v>
      </c>
      <c r="C13" s="6">
        <v>22763</v>
      </c>
      <c r="D13" s="6">
        <v>27327</v>
      </c>
      <c r="E13" s="6">
        <v>20011</v>
      </c>
      <c r="F13" s="6">
        <v>16538</v>
      </c>
      <c r="G13" s="6">
        <v>8167</v>
      </c>
      <c r="H13" s="6">
        <v>6129</v>
      </c>
      <c r="I13" s="6">
        <v>2727</v>
      </c>
      <c r="J13" s="6">
        <v>339</v>
      </c>
      <c r="K13" s="6">
        <v>10646</v>
      </c>
      <c r="L13" s="6">
        <v>11895</v>
      </c>
      <c r="M13" s="6">
        <v>493</v>
      </c>
      <c r="N13" s="6">
        <v>2730</v>
      </c>
      <c r="O13" t="s">
        <v>52</v>
      </c>
      <c r="P13">
        <v>28</v>
      </c>
      <c r="Q13">
        <v>0</v>
      </c>
      <c r="R13">
        <v>1</v>
      </c>
      <c r="S13">
        <v>3</v>
      </c>
      <c r="T13">
        <v>6</v>
      </c>
      <c r="U13">
        <v>18</v>
      </c>
      <c r="V13">
        <v>0</v>
      </c>
      <c r="W13">
        <v>6</v>
      </c>
      <c r="X13" s="3">
        <v>125000</v>
      </c>
      <c r="Y13" s="3">
        <v>80500</v>
      </c>
      <c r="Z13" s="3">
        <v>55000</v>
      </c>
      <c r="AA13" s="3">
        <v>40000</v>
      </c>
      <c r="AC13">
        <v>18</v>
      </c>
      <c r="AD13" s="6">
        <v>24256</v>
      </c>
      <c r="AE13" s="6">
        <v>4906</v>
      </c>
      <c r="AF13" s="3">
        <v>303798752</v>
      </c>
      <c r="AG13" s="3">
        <v>210182</v>
      </c>
      <c r="AH13" s="3">
        <v>31362648</v>
      </c>
      <c r="AI13" s="3">
        <v>1196899</v>
      </c>
      <c r="AJ13" s="3">
        <v>2630785</v>
      </c>
      <c r="AK13" s="3">
        <v>975140</v>
      </c>
      <c r="AL13" s="3">
        <v>43569796</v>
      </c>
      <c r="AM13" s="3">
        <v>77460413</v>
      </c>
      <c r="AN13" s="3">
        <v>3980927</v>
      </c>
      <c r="AO13" s="3">
        <v>36723159</v>
      </c>
    </row>
    <row r="14" spans="1:42" x14ac:dyDescent="0.25">
      <c r="A14" t="s">
        <v>42</v>
      </c>
      <c r="B14" s="6">
        <v>5045</v>
      </c>
      <c r="C14" s="6">
        <v>31119</v>
      </c>
      <c r="D14" s="6">
        <v>36164</v>
      </c>
      <c r="E14" s="6">
        <v>25419</v>
      </c>
      <c r="F14" s="6"/>
      <c r="G14" s="6">
        <v>16168</v>
      </c>
      <c r="H14" s="6">
        <v>1237</v>
      </c>
      <c r="I14" s="6">
        <v>18</v>
      </c>
      <c r="J14" s="6">
        <v>467</v>
      </c>
      <c r="K14" s="6">
        <v>11283</v>
      </c>
      <c r="L14" s="6">
        <v>10843</v>
      </c>
      <c r="M14" s="6">
        <v>104</v>
      </c>
      <c r="N14" s="6">
        <v>201</v>
      </c>
      <c r="O14" t="s">
        <v>60</v>
      </c>
      <c r="P14">
        <v>38</v>
      </c>
      <c r="Q14">
        <v>2</v>
      </c>
      <c r="R14">
        <v>1</v>
      </c>
      <c r="S14">
        <v>1</v>
      </c>
      <c r="T14">
        <v>1</v>
      </c>
      <c r="U14">
        <v>19</v>
      </c>
      <c r="V14">
        <v>19</v>
      </c>
      <c r="W14">
        <v>5</v>
      </c>
      <c r="X14" s="3">
        <v>105132</v>
      </c>
      <c r="Y14" s="3">
        <v>83640</v>
      </c>
      <c r="Z14" s="3">
        <v>62868</v>
      </c>
      <c r="AA14" s="3">
        <v>44466</v>
      </c>
      <c r="AB14" s="3">
        <v>36726</v>
      </c>
      <c r="AC14" t="s">
        <v>87</v>
      </c>
      <c r="AD14" s="6">
        <v>32446</v>
      </c>
      <c r="AE14" s="6">
        <v>5072</v>
      </c>
      <c r="AF14" s="3">
        <v>300298049</v>
      </c>
      <c r="AH14" s="3">
        <v>69667893</v>
      </c>
      <c r="AI14" s="3">
        <v>598804</v>
      </c>
      <c r="AJ14" s="3">
        <v>58207</v>
      </c>
      <c r="AK14" s="3">
        <v>1145638</v>
      </c>
      <c r="AL14" s="3">
        <v>48123708</v>
      </c>
      <c r="AM14" s="3">
        <v>48123708</v>
      </c>
      <c r="AN14" s="3">
        <v>815483</v>
      </c>
      <c r="AO14" s="3">
        <v>2348874</v>
      </c>
      <c r="AP14" s="3">
        <v>2101457</v>
      </c>
    </row>
    <row r="15" spans="1:42" x14ac:dyDescent="0.25">
      <c r="A15" t="s">
        <v>42</v>
      </c>
      <c r="B15" s="6">
        <v>1017</v>
      </c>
      <c r="C15" s="6">
        <v>13607</v>
      </c>
      <c r="D15" s="6">
        <v>19825</v>
      </c>
      <c r="E15" s="6">
        <v>10551</v>
      </c>
      <c r="F15" s="6"/>
      <c r="G15" s="6">
        <v>5038</v>
      </c>
      <c r="H15" s="6">
        <v>1062</v>
      </c>
      <c r="I15" s="6">
        <v>0</v>
      </c>
      <c r="J15" s="6">
        <v>104</v>
      </c>
      <c r="K15" s="6">
        <v>7715</v>
      </c>
      <c r="L15" s="6">
        <v>8879</v>
      </c>
      <c r="M15" s="6">
        <v>142</v>
      </c>
      <c r="N15" s="6">
        <v>382</v>
      </c>
      <c r="O15" t="s">
        <v>43</v>
      </c>
      <c r="P15">
        <v>13</v>
      </c>
      <c r="Q15">
        <v>0</v>
      </c>
      <c r="R15">
        <v>1</v>
      </c>
      <c r="S15">
        <v>1</v>
      </c>
      <c r="T15">
        <v>2</v>
      </c>
      <c r="U15">
        <v>1</v>
      </c>
      <c r="V15">
        <v>2</v>
      </c>
      <c r="W15">
        <v>3</v>
      </c>
      <c r="X15" s="3">
        <v>83000</v>
      </c>
      <c r="Y15" s="3">
        <v>63000</v>
      </c>
      <c r="Z15" s="3">
        <v>55000</v>
      </c>
      <c r="AA15" s="3">
        <v>38000</v>
      </c>
      <c r="AB15" s="3">
        <v>32000</v>
      </c>
      <c r="AC15">
        <v>5000</v>
      </c>
      <c r="AD15" s="6">
        <v>27336</v>
      </c>
      <c r="AE15" s="6">
        <v>1256</v>
      </c>
      <c r="AF15" s="3">
        <v>84497473</v>
      </c>
      <c r="AH15" s="3">
        <v>16079472</v>
      </c>
      <c r="AI15" s="3">
        <v>418349</v>
      </c>
      <c r="AJ15" s="3">
        <v>0</v>
      </c>
      <c r="AK15" s="3">
        <v>251187</v>
      </c>
      <c r="AL15" s="3">
        <v>17054927</v>
      </c>
      <c r="AM15" s="3">
        <v>26270515</v>
      </c>
      <c r="AN15" s="3">
        <v>312642</v>
      </c>
      <c r="AO15" s="3">
        <v>2089386</v>
      </c>
      <c r="AP15" s="3">
        <v>1023246</v>
      </c>
    </row>
    <row r="16" spans="1:42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43" x14ac:dyDescent="0.25">
      <c r="A17" t="s">
        <v>42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s="12" customFormat="1" x14ac:dyDescent="0.25">
      <c r="A18" s="12" t="s">
        <v>103</v>
      </c>
      <c r="B18" s="26">
        <v>78251</v>
      </c>
      <c r="C18" s="26">
        <v>351686</v>
      </c>
      <c r="D18" s="26">
        <v>435138</v>
      </c>
      <c r="E18" s="26">
        <v>317548</v>
      </c>
      <c r="F18" s="26">
        <v>195874</v>
      </c>
      <c r="G18" s="26">
        <v>132163</v>
      </c>
      <c r="H18" s="26">
        <v>33153</v>
      </c>
      <c r="I18" s="26">
        <v>507707</v>
      </c>
      <c r="J18" s="26">
        <v>11712</v>
      </c>
      <c r="K18" s="26">
        <v>144807</v>
      </c>
      <c r="L18" s="26">
        <v>153942</v>
      </c>
      <c r="M18" s="26">
        <v>10110</v>
      </c>
      <c r="N18" s="26">
        <v>26327</v>
      </c>
      <c r="P18" s="37">
        <v>446.25</v>
      </c>
      <c r="Q18" s="37">
        <v>11</v>
      </c>
      <c r="R18" s="37">
        <v>14</v>
      </c>
      <c r="S18" s="37">
        <v>25</v>
      </c>
      <c r="T18" s="37">
        <v>52</v>
      </c>
      <c r="U18" s="37">
        <v>267.25</v>
      </c>
      <c r="V18" s="37">
        <v>62</v>
      </c>
      <c r="W18" s="37">
        <v>179</v>
      </c>
      <c r="X18" s="28">
        <v>1600672</v>
      </c>
      <c r="Y18" s="28">
        <v>1065220</v>
      </c>
      <c r="Z18" s="28">
        <v>788956</v>
      </c>
      <c r="AA18" s="28">
        <v>607282</v>
      </c>
      <c r="AB18" s="28">
        <v>442302</v>
      </c>
      <c r="AD18" s="13">
        <v>401970</v>
      </c>
      <c r="AE18" s="13">
        <v>90012</v>
      </c>
      <c r="AF18" s="28">
        <v>5072754706</v>
      </c>
      <c r="AG18" s="28">
        <v>2254495183</v>
      </c>
      <c r="AH18" s="28">
        <v>529990091</v>
      </c>
      <c r="AI18" s="28">
        <v>16171180</v>
      </c>
      <c r="AJ18" s="28">
        <v>29673079</v>
      </c>
      <c r="AK18" s="28">
        <v>24381845</v>
      </c>
      <c r="AL18" s="28">
        <v>600215080</v>
      </c>
      <c r="AM18" s="28">
        <v>983195315</v>
      </c>
      <c r="AN18" s="28">
        <v>149625151</v>
      </c>
      <c r="AO18" s="28">
        <v>1131602533</v>
      </c>
      <c r="AP18" s="28">
        <v>29879350</v>
      </c>
      <c r="AQ18" s="32"/>
    </row>
    <row r="19" spans="1:43" s="14" customFormat="1" x14ac:dyDescent="0.25">
      <c r="A19" s="14" t="s">
        <v>102</v>
      </c>
      <c r="B19" s="27">
        <v>5589.3571428571431</v>
      </c>
      <c r="C19" s="27">
        <v>25120.428571428572</v>
      </c>
      <c r="D19" s="27">
        <v>31081.285714285714</v>
      </c>
      <c r="E19" s="27">
        <v>22682</v>
      </c>
      <c r="F19" s="27">
        <v>16322.833333333334</v>
      </c>
      <c r="G19" s="27">
        <v>9440.2142857142862</v>
      </c>
      <c r="H19" s="27">
        <v>2368.0714285714284</v>
      </c>
      <c r="I19" s="27">
        <v>36264.785714285717</v>
      </c>
      <c r="J19" s="27">
        <v>836.57142857142856</v>
      </c>
      <c r="K19" s="27">
        <v>10343.357142857143</v>
      </c>
      <c r="L19" s="27">
        <v>10995.857142857143</v>
      </c>
      <c r="M19" s="27">
        <v>722.14285714285711</v>
      </c>
      <c r="N19" s="27">
        <v>1880.5</v>
      </c>
      <c r="P19" s="38">
        <v>31.875</v>
      </c>
      <c r="Q19" s="38">
        <v>0.7857142857142857</v>
      </c>
      <c r="R19" s="38">
        <v>1</v>
      </c>
      <c r="S19" s="38">
        <v>1.7857142857142858</v>
      </c>
      <c r="T19" s="38">
        <v>3.7142857142857144</v>
      </c>
      <c r="U19" s="38">
        <v>19.089285714285715</v>
      </c>
      <c r="V19" s="38">
        <v>4.4285714285714288</v>
      </c>
      <c r="W19" s="38">
        <v>12.785714285714286</v>
      </c>
      <c r="X19" s="29">
        <v>114333.71428571429</v>
      </c>
      <c r="Y19" s="29">
        <v>81940</v>
      </c>
      <c r="Z19" s="29">
        <v>60688.923076923078</v>
      </c>
      <c r="AA19" s="29">
        <v>43377.285714285717</v>
      </c>
      <c r="AB19" s="29">
        <v>36858.5</v>
      </c>
      <c r="AD19" s="15">
        <v>28712.142857142859</v>
      </c>
      <c r="AE19" s="15">
        <v>6429.4285714285716</v>
      </c>
      <c r="AF19" s="29">
        <v>362339621.85714287</v>
      </c>
      <c r="AG19" s="29">
        <v>187874598.58333334</v>
      </c>
      <c r="AH19" s="29">
        <v>37856435.071428575</v>
      </c>
      <c r="AI19" s="29">
        <v>1155084.2857142857</v>
      </c>
      <c r="AJ19" s="29">
        <v>2119505.6428571427</v>
      </c>
      <c r="AK19" s="29">
        <v>1741560.357142857</v>
      </c>
      <c r="AL19" s="29">
        <v>42872505.714285716</v>
      </c>
      <c r="AM19" s="29">
        <v>70228236.785714284</v>
      </c>
      <c r="AN19" s="29">
        <v>10687510.785714285</v>
      </c>
      <c r="AO19" s="29">
        <v>80828752.357142851</v>
      </c>
      <c r="AP19" s="29">
        <v>2298411.5384615385</v>
      </c>
      <c r="AQ19" s="33"/>
    </row>
    <row r="20" spans="1:43" x14ac:dyDescent="0.25">
      <c r="A20" t="s">
        <v>101</v>
      </c>
      <c r="B20" s="6">
        <v>4163</v>
      </c>
      <c r="C20" s="6">
        <v>22118.5</v>
      </c>
      <c r="D20" s="6">
        <v>26269.5</v>
      </c>
      <c r="E20" s="6">
        <v>19459</v>
      </c>
      <c r="F20" s="6">
        <v>14643</v>
      </c>
      <c r="G20" s="6">
        <v>8339.5</v>
      </c>
      <c r="H20" s="6">
        <v>1610.5</v>
      </c>
      <c r="I20" s="6">
        <v>970</v>
      </c>
      <c r="J20" s="6">
        <v>698</v>
      </c>
      <c r="K20" s="6">
        <v>8928.5</v>
      </c>
      <c r="L20" s="6">
        <v>9464.5</v>
      </c>
      <c r="M20" s="6">
        <v>480.5</v>
      </c>
      <c r="N20" s="6">
        <v>2094</v>
      </c>
      <c r="P20" s="40">
        <v>28</v>
      </c>
      <c r="Q20" s="41">
        <v>0</v>
      </c>
      <c r="R20" s="41">
        <v>1</v>
      </c>
      <c r="S20" s="41">
        <v>1.5</v>
      </c>
      <c r="T20" s="41">
        <v>3</v>
      </c>
      <c r="U20" s="41">
        <v>18</v>
      </c>
      <c r="V20" s="41">
        <v>4</v>
      </c>
      <c r="W20" s="41">
        <v>5.5</v>
      </c>
      <c r="X20" s="3">
        <v>109000</v>
      </c>
      <c r="Y20" s="3">
        <v>80500</v>
      </c>
      <c r="Z20" s="3">
        <v>58000</v>
      </c>
      <c r="AA20" s="3">
        <v>41114</v>
      </c>
      <c r="AB20" s="3">
        <v>37512</v>
      </c>
      <c r="AD20" s="7">
        <v>26577.5</v>
      </c>
      <c r="AE20" s="7">
        <v>4989</v>
      </c>
      <c r="AF20" s="3">
        <v>281101920.5</v>
      </c>
      <c r="AG20" s="3">
        <v>128291438</v>
      </c>
      <c r="AH20" s="3">
        <v>31131324</v>
      </c>
      <c r="AI20" s="3">
        <v>1078180.5</v>
      </c>
      <c r="AJ20" s="3">
        <v>1877814</v>
      </c>
      <c r="AK20" s="3">
        <v>1541620.5</v>
      </c>
      <c r="AL20" s="3">
        <v>39598774</v>
      </c>
      <c r="AM20" s="3">
        <v>53525050</v>
      </c>
      <c r="AN20" s="3">
        <v>3671684</v>
      </c>
      <c r="AO20" s="3">
        <v>29299928.5</v>
      </c>
      <c r="AP20" s="3">
        <v>1900000</v>
      </c>
      <c r="AQ20" s="30"/>
    </row>
    <row r="21" spans="1:4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AQ21" s="30"/>
    </row>
    <row r="22" spans="1:43" s="16" customFormat="1" x14ac:dyDescent="0.25">
      <c r="A22" s="16" t="s">
        <v>105</v>
      </c>
      <c r="AQ22" s="34"/>
    </row>
    <row r="23" spans="1:43" s="19" customFormat="1" x14ac:dyDescent="0.25">
      <c r="A23" s="19" t="s">
        <v>103</v>
      </c>
      <c r="B23" s="20">
        <v>430461</v>
      </c>
      <c r="C23" s="20">
        <v>1573583</v>
      </c>
      <c r="D23" s="20">
        <v>2032426</v>
      </c>
      <c r="E23" s="20">
        <v>1509188</v>
      </c>
      <c r="F23" s="20">
        <v>830924</v>
      </c>
      <c r="G23" s="20">
        <v>504141</v>
      </c>
      <c r="H23" s="20">
        <v>108413</v>
      </c>
      <c r="I23" s="20">
        <v>571285</v>
      </c>
      <c r="J23" s="20">
        <v>55341</v>
      </c>
      <c r="K23" s="20">
        <v>646133</v>
      </c>
      <c r="L23" s="20">
        <v>794345</v>
      </c>
      <c r="M23" s="20">
        <v>40993</v>
      </c>
      <c r="N23" s="20">
        <v>128144</v>
      </c>
      <c r="P23" s="21">
        <v>2210.5</v>
      </c>
      <c r="Q23" s="21">
        <v>50</v>
      </c>
      <c r="R23" s="21">
        <v>77</v>
      </c>
      <c r="S23" s="21">
        <v>146</v>
      </c>
      <c r="T23" s="21">
        <v>268</v>
      </c>
      <c r="U23" s="21">
        <v>1223.2</v>
      </c>
      <c r="V23" s="21">
        <v>453.875</v>
      </c>
      <c r="W23" s="21">
        <v>598</v>
      </c>
      <c r="AD23" s="22">
        <v>1747241</v>
      </c>
      <c r="AE23" s="22">
        <v>478244</v>
      </c>
      <c r="AF23" s="23">
        <v>22794845472</v>
      </c>
      <c r="AG23" s="23">
        <v>10377258053</v>
      </c>
      <c r="AH23" s="23">
        <v>1953151499.25</v>
      </c>
      <c r="AI23" s="23">
        <v>67450751</v>
      </c>
      <c r="AJ23" s="23">
        <v>146545429</v>
      </c>
      <c r="AK23" s="23">
        <v>103773641.51000001</v>
      </c>
      <c r="AL23" s="23">
        <v>2673528286.165</v>
      </c>
      <c r="AM23" s="23">
        <v>5337583339</v>
      </c>
      <c r="AN23" s="23">
        <v>621770231.24000001</v>
      </c>
      <c r="AO23" s="23">
        <v>2508804219</v>
      </c>
      <c r="AP23" s="23">
        <v>125055556</v>
      </c>
      <c r="AQ23" s="35"/>
    </row>
    <row r="24" spans="1:43" s="17" customFormat="1" x14ac:dyDescent="0.25">
      <c r="A24" s="17" t="s">
        <v>102</v>
      </c>
      <c r="B24" s="18">
        <v>6522.136363636364</v>
      </c>
      <c r="C24" s="18">
        <v>23842.166666666668</v>
      </c>
      <c r="D24" s="18">
        <v>30794.333333333332</v>
      </c>
      <c r="E24" s="18">
        <v>22866.484848484848</v>
      </c>
      <c r="F24" s="18">
        <v>13848.733333333334</v>
      </c>
      <c r="G24" s="18">
        <v>7638.5</v>
      </c>
      <c r="H24" s="18">
        <v>1642.621212121212</v>
      </c>
      <c r="I24" s="18">
        <v>8655.8333333333339</v>
      </c>
      <c r="J24" s="18">
        <v>838.5</v>
      </c>
      <c r="K24" s="18">
        <v>9789.8939393939399</v>
      </c>
      <c r="L24" s="18">
        <v>12035.530303030304</v>
      </c>
      <c r="M24" s="18">
        <v>621.10606060606062</v>
      </c>
      <c r="N24" s="18">
        <v>1941.5757575757575</v>
      </c>
      <c r="P24" s="24">
        <v>33.492424242424242</v>
      </c>
      <c r="Q24" s="24">
        <v>0.75757575757575757</v>
      </c>
      <c r="R24" s="24">
        <v>1.1666666666666667</v>
      </c>
      <c r="S24" s="24">
        <v>2.2121212121212119</v>
      </c>
      <c r="T24" s="24">
        <v>4.0606060606060606</v>
      </c>
      <c r="U24" s="24">
        <v>18.533333333333335</v>
      </c>
      <c r="V24" s="24">
        <v>6.8768939393939394</v>
      </c>
      <c r="W24" s="24">
        <v>9.0606060606060606</v>
      </c>
      <c r="X24" s="25">
        <v>116633.33333333333</v>
      </c>
      <c r="Y24" s="25">
        <v>76963.380952380947</v>
      </c>
      <c r="Z24" s="25">
        <v>56462</v>
      </c>
      <c r="AA24" s="25">
        <v>41095.584615384614</v>
      </c>
      <c r="AB24" s="25">
        <v>34028.533333333333</v>
      </c>
      <c r="AD24" s="18">
        <v>26473.348484848484</v>
      </c>
      <c r="AE24" s="18">
        <v>7357.6</v>
      </c>
      <c r="AF24" s="25">
        <v>345376446.54545456</v>
      </c>
      <c r="AG24" s="25">
        <v>172954300.88333333</v>
      </c>
      <c r="AH24" s="25">
        <v>29593204.53409091</v>
      </c>
      <c r="AI24" s="25">
        <v>1021981.0757575758</v>
      </c>
      <c r="AJ24" s="25">
        <v>2220385.2878787881</v>
      </c>
      <c r="AK24" s="25">
        <v>1572327.9016666668</v>
      </c>
      <c r="AL24" s="25">
        <v>40508004.335833333</v>
      </c>
      <c r="AM24" s="25">
        <v>80872474.833333328</v>
      </c>
      <c r="AN24" s="25">
        <v>9420761.07939394</v>
      </c>
      <c r="AO24" s="25">
        <v>38012185.136363633</v>
      </c>
      <c r="AP24" s="25">
        <v>1985008.8253968253</v>
      </c>
      <c r="AQ24" s="36"/>
    </row>
    <row r="25" spans="1:43" s="16" customFormat="1" x14ac:dyDescent="0.25">
      <c r="A25" s="16" t="s">
        <v>101</v>
      </c>
      <c r="B25" s="10">
        <v>5333</v>
      </c>
      <c r="C25" s="10">
        <v>22205.5</v>
      </c>
      <c r="D25" s="10">
        <v>28511</v>
      </c>
      <c r="E25" s="10">
        <v>20436</v>
      </c>
      <c r="F25" s="10">
        <v>12112.5</v>
      </c>
      <c r="G25" s="10">
        <v>6379</v>
      </c>
      <c r="H25" s="10">
        <v>1055.5</v>
      </c>
      <c r="I25" s="10">
        <v>819.5</v>
      </c>
      <c r="J25" s="10">
        <v>665</v>
      </c>
      <c r="K25" s="10">
        <v>8955</v>
      </c>
      <c r="L25" s="10">
        <v>11197</v>
      </c>
      <c r="M25" s="10">
        <v>423.5</v>
      </c>
      <c r="N25" s="10">
        <v>1521.5</v>
      </c>
      <c r="P25" s="16">
        <v>30</v>
      </c>
      <c r="Q25" s="16">
        <v>0</v>
      </c>
      <c r="R25" s="16">
        <v>1</v>
      </c>
      <c r="S25" s="16">
        <v>2</v>
      </c>
      <c r="T25" s="16">
        <v>3</v>
      </c>
      <c r="U25" s="16">
        <v>15</v>
      </c>
      <c r="V25" s="16">
        <v>5</v>
      </c>
      <c r="W25" s="16">
        <v>5</v>
      </c>
      <c r="X25" s="11">
        <v>109000</v>
      </c>
      <c r="Y25" s="11">
        <v>75000</v>
      </c>
      <c r="Z25" s="11">
        <v>55141</v>
      </c>
      <c r="AA25" s="11">
        <v>40000</v>
      </c>
      <c r="AB25" s="11">
        <v>32021.5</v>
      </c>
      <c r="AD25" s="10">
        <v>24572</v>
      </c>
      <c r="AE25" s="10">
        <v>6333</v>
      </c>
      <c r="AF25" s="11">
        <v>292833554.5</v>
      </c>
      <c r="AG25" s="11">
        <v>101366577.5</v>
      </c>
      <c r="AH25" s="11">
        <v>24946846.5</v>
      </c>
      <c r="AI25" s="11">
        <v>776100.5</v>
      </c>
      <c r="AJ25" s="11">
        <v>1600568.5</v>
      </c>
      <c r="AK25" s="11">
        <v>1184711</v>
      </c>
      <c r="AL25" s="11">
        <v>37933959</v>
      </c>
      <c r="AM25" s="11">
        <v>71327821.5</v>
      </c>
      <c r="AN25" s="11">
        <v>4564554.5</v>
      </c>
      <c r="AO25" s="11">
        <v>23432191.5</v>
      </c>
      <c r="AP25" s="11">
        <v>1792160</v>
      </c>
      <c r="AQ25" s="34"/>
    </row>
    <row r="26" spans="1:43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DFA Salary by # of aid recp</vt:lpstr>
      <vt:lpstr>MAIN (66)</vt:lpstr>
      <vt:lpstr>EASFAA (7)</vt:lpstr>
      <vt:lpstr>MASFAA (21)</vt:lpstr>
      <vt:lpstr>RMASFAA (4)</vt:lpstr>
      <vt:lpstr>SASFAA (16)</vt:lpstr>
      <vt:lpstr>SWASFAA (4)</vt:lpstr>
      <vt:lpstr>WASFAA (14)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phurls</dc:creator>
  <cp:lastModifiedBy>pfowler</cp:lastModifiedBy>
  <dcterms:created xsi:type="dcterms:W3CDTF">2014-02-04T14:55:11Z</dcterms:created>
  <dcterms:modified xsi:type="dcterms:W3CDTF">2014-05-05T13:30:51Z</dcterms:modified>
</cp:coreProperties>
</file>